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T:\HRIS\Website\Forms\Comp\Website\"/>
    </mc:Choice>
  </mc:AlternateContent>
  <xr:revisionPtr revIDLastSave="0" documentId="8_{676FBBCD-EDF6-4D0A-BD46-C9E276D752EA}" xr6:coauthVersionLast="47" xr6:coauthVersionMax="47" xr10:uidLastSave="{00000000-0000-0000-0000-000000000000}"/>
  <bookViews>
    <workbookView xWindow="-120" yWindow="-120" windowWidth="29040" windowHeight="15720" tabRatio="777" activeTab="4" xr2:uid="{00000000-000D-0000-FFFF-FFFF00000000}"/>
  </bookViews>
  <sheets>
    <sheet name="Directions" sheetId="84" r:id="rId1"/>
    <sheet name="Original" sheetId="16" r:id="rId2"/>
    <sheet name="Dean-Dir" sheetId="85" r:id="rId3"/>
    <sheet name="datasheet" sheetId="15" r:id="rId4"/>
    <sheet name="Original Query " sheetId="63" r:id="rId5"/>
    <sheet name="Dean-Dir Query" sheetId="86" r:id="rId6"/>
    <sheet name="links" sheetId="30" r:id="rId7"/>
  </sheets>
  <definedNames>
    <definedName name="_xlnm.Print_Area" localSheetId="2">'Dean-Dir'!$A$1:$BL$69</definedName>
    <definedName name="_xlnm.Print_Area" localSheetId="5">'Dean-Dir Query'!$A$1:$BL$69</definedName>
    <definedName name="_xlnm.Print_Area" localSheetId="1">Original!$A$1:$BL$69</definedName>
    <definedName name="_xlnm.Print_Area" localSheetId="4">'Original Query '!$A$1:$BL$69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9" i="86" l="1"/>
  <c r="G68" i="86"/>
  <c r="G69" i="85"/>
  <c r="G68" i="85"/>
  <c r="C31" i="86" l="1"/>
  <c r="C30" i="86"/>
  <c r="C29" i="86"/>
  <c r="S28" i="86" l="1"/>
  <c r="V62" i="86"/>
  <c r="BJ60" i="86"/>
  <c r="AY50" i="86" s="1"/>
  <c r="BA59" i="86"/>
  <c r="AV59" i="86"/>
  <c r="AJ59" i="86"/>
  <c r="AE59" i="86"/>
  <c r="Y59" i="86"/>
  <c r="T59" i="86"/>
  <c r="M59" i="86"/>
  <c r="BA58" i="86"/>
  <c r="AV58" i="86"/>
  <c r="AJ58" i="86"/>
  <c r="AE58" i="86"/>
  <c r="Y58" i="86"/>
  <c r="T58" i="86"/>
  <c r="M58" i="86"/>
  <c r="BA57" i="86"/>
  <c r="AV57" i="86"/>
  <c r="AJ57" i="86"/>
  <c r="AE57" i="86"/>
  <c r="Y57" i="86"/>
  <c r="T57" i="86"/>
  <c r="M57" i="86"/>
  <c r="BA56" i="86"/>
  <c r="AV56" i="86"/>
  <c r="AJ56" i="86"/>
  <c r="AE56" i="86"/>
  <c r="Y56" i="86"/>
  <c r="T56" i="86"/>
  <c r="M56" i="86"/>
  <c r="BA55" i="86"/>
  <c r="AV55" i="86"/>
  <c r="AJ55" i="86"/>
  <c r="AE55" i="86"/>
  <c r="Y55" i="86"/>
  <c r="T55" i="86"/>
  <c r="M55" i="86"/>
  <c r="BA54" i="86"/>
  <c r="AV54" i="86"/>
  <c r="AJ54" i="86"/>
  <c r="AE54" i="86"/>
  <c r="Y54" i="86"/>
  <c r="T54" i="86"/>
  <c r="M54" i="86"/>
  <c r="BA53" i="86"/>
  <c r="AV53" i="86"/>
  <c r="AJ53" i="86"/>
  <c r="AE53" i="86"/>
  <c r="Y53" i="86"/>
  <c r="T53" i="86"/>
  <c r="M53" i="86"/>
  <c r="BA52" i="86"/>
  <c r="AV52" i="86"/>
  <c r="AJ52" i="86"/>
  <c r="AE52" i="86"/>
  <c r="Y52" i="86"/>
  <c r="T52" i="86"/>
  <c r="M52" i="86"/>
  <c r="BA51" i="86"/>
  <c r="AV51" i="86"/>
  <c r="AJ51" i="86"/>
  <c r="AE51" i="86"/>
  <c r="Y51" i="86"/>
  <c r="T51" i="86"/>
  <c r="M51" i="86"/>
  <c r="BA50" i="86"/>
  <c r="AV50" i="86"/>
  <c r="AJ50" i="86"/>
  <c r="AE50" i="86"/>
  <c r="Y50" i="86"/>
  <c r="T50" i="86"/>
  <c r="M50" i="86"/>
  <c r="L46" i="86"/>
  <c r="BK18" i="86"/>
  <c r="BK17" i="86"/>
  <c r="BK15" i="86"/>
  <c r="V62" i="85"/>
  <c r="BJ60" i="85"/>
  <c r="AY59" i="85" s="1"/>
  <c r="BA60" i="85"/>
  <c r="AY56" i="85"/>
  <c r="AY50" i="85"/>
  <c r="BK18" i="85"/>
  <c r="BK17" i="85"/>
  <c r="BK15" i="85"/>
  <c r="BK13" i="85"/>
  <c r="BK12" i="85"/>
  <c r="BK11" i="85"/>
  <c r="T3" i="63"/>
  <c r="T3" i="86" s="1"/>
  <c r="G3" i="63"/>
  <c r="G3" i="86" s="1"/>
  <c r="BJ60" i="16"/>
  <c r="AY50" i="16" s="1"/>
  <c r="BD3" i="63"/>
  <c r="BD3" i="86" s="1"/>
  <c r="D4" i="63"/>
  <c r="D4" i="86" s="1"/>
  <c r="U4" i="63"/>
  <c r="U4" i="86" s="1"/>
  <c r="AX4" i="63"/>
  <c r="AX4" i="86" s="1"/>
  <c r="U6" i="63"/>
  <c r="U6" i="86" s="1"/>
  <c r="BD6" i="63"/>
  <c r="BD6" i="86" s="1"/>
  <c r="BK11" i="63"/>
  <c r="BK11" i="86" s="1"/>
  <c r="BK12" i="63"/>
  <c r="BK12" i="86" s="1"/>
  <c r="BK13" i="63"/>
  <c r="BK13" i="86" s="1"/>
  <c r="BK15" i="63"/>
  <c r="BK17" i="63"/>
  <c r="BK18" i="63"/>
  <c r="BA50" i="63"/>
  <c r="BA51" i="63"/>
  <c r="BA52" i="63"/>
  <c r="BA53" i="63"/>
  <c r="BA54" i="63"/>
  <c r="BA55" i="63"/>
  <c r="BA56" i="63"/>
  <c r="BA57" i="63"/>
  <c r="BA58" i="63"/>
  <c r="BA59" i="63"/>
  <c r="BJ60" i="63"/>
  <c r="AY57" i="63" s="1"/>
  <c r="L46" i="63"/>
  <c r="M50" i="63"/>
  <c r="T50" i="63"/>
  <c r="Y50" i="63"/>
  <c r="AE50" i="63"/>
  <c r="AJ50" i="63"/>
  <c r="AV50" i="63"/>
  <c r="M51" i="63"/>
  <c r="T51" i="63"/>
  <c r="Y51" i="63"/>
  <c r="AE51" i="63"/>
  <c r="AJ51" i="63"/>
  <c r="AV51" i="63"/>
  <c r="M52" i="63"/>
  <c r="T52" i="63"/>
  <c r="Y52" i="63"/>
  <c r="AE52" i="63"/>
  <c r="AJ52" i="63"/>
  <c r="AV52" i="63"/>
  <c r="M53" i="63"/>
  <c r="T53" i="63"/>
  <c r="Y53" i="63"/>
  <c r="AE53" i="63"/>
  <c r="AJ53" i="63"/>
  <c r="AV53" i="63"/>
  <c r="M54" i="63"/>
  <c r="T54" i="63"/>
  <c r="Y54" i="63"/>
  <c r="AE54" i="63"/>
  <c r="AJ54" i="63"/>
  <c r="AV54" i="63"/>
  <c r="M55" i="63"/>
  <c r="T55" i="63"/>
  <c r="Y55" i="63"/>
  <c r="AE55" i="63"/>
  <c r="AJ55" i="63"/>
  <c r="AV55" i="63"/>
  <c r="M56" i="63"/>
  <c r="T56" i="63"/>
  <c r="Y56" i="63"/>
  <c r="AE56" i="63"/>
  <c r="AJ56" i="63"/>
  <c r="AV56" i="63"/>
  <c r="M57" i="63"/>
  <c r="T57" i="63"/>
  <c r="Y57" i="63"/>
  <c r="AE57" i="63"/>
  <c r="AJ57" i="63"/>
  <c r="AV57" i="63"/>
  <c r="M58" i="63"/>
  <c r="T58" i="63"/>
  <c r="Y58" i="63"/>
  <c r="AE58" i="63"/>
  <c r="AJ58" i="63"/>
  <c r="AV58" i="63"/>
  <c r="M59" i="63"/>
  <c r="T59" i="63"/>
  <c r="Y59" i="63"/>
  <c r="AE59" i="63"/>
  <c r="AJ59" i="63"/>
  <c r="AV59" i="63"/>
  <c r="BK11" i="16"/>
  <c r="BK12" i="16"/>
  <c r="BK13" i="16"/>
  <c r="BK15" i="16"/>
  <c r="BK17" i="16"/>
  <c r="BK18" i="16"/>
  <c r="BA60" i="16"/>
  <c r="V62" i="16"/>
  <c r="V62" i="63"/>
  <c r="AY52" i="63"/>
  <c r="AY54" i="85" l="1"/>
  <c r="AY58" i="16"/>
  <c r="BA60" i="86"/>
  <c r="AY54" i="16"/>
  <c r="AY55" i="63"/>
  <c r="AY57" i="16"/>
  <c r="AY53" i="16"/>
  <c r="AY56" i="16"/>
  <c r="AY52" i="16"/>
  <c r="AY52" i="85"/>
  <c r="AY57" i="85"/>
  <c r="AY51" i="86"/>
  <c r="AY52" i="86"/>
  <c r="AY53" i="86"/>
  <c r="AY54" i="86"/>
  <c r="AY55" i="86"/>
  <c r="AY56" i="86"/>
  <c r="AY57" i="86"/>
  <c r="AY58" i="86"/>
  <c r="AY59" i="86"/>
  <c r="Z42" i="63"/>
  <c r="Z42" i="86" s="1"/>
  <c r="AY54" i="63"/>
  <c r="AY59" i="16"/>
  <c r="AY55" i="16"/>
  <c r="AY51" i="16"/>
  <c r="AY59" i="63"/>
  <c r="AY53" i="85"/>
  <c r="AY58" i="85"/>
  <c r="AY56" i="63"/>
  <c r="AY58" i="63"/>
  <c r="AY51" i="63"/>
  <c r="BA60" i="63"/>
  <c r="M42" i="63" s="1"/>
  <c r="M42" i="86" s="1"/>
  <c r="AY53" i="63"/>
  <c r="AY50" i="63"/>
  <c r="AY51" i="85"/>
  <c r="AY55" i="85"/>
</calcChain>
</file>

<file path=xl/sharedStrings.xml><?xml version="1.0" encoding="utf-8"?>
<sst xmlns="http://schemas.openxmlformats.org/spreadsheetml/2006/main" count="1763" uniqueCount="937">
  <si>
    <r>
      <t>Effective</t>
    </r>
    <r>
      <rPr>
        <sz val="12"/>
        <rFont val="Times New Roman"/>
        <family val="1"/>
      </rPr>
      <t xml:space="preserve"> - The date in which the changes will begin.</t>
    </r>
  </si>
  <si>
    <r>
      <t>Funds End Date</t>
    </r>
    <r>
      <rPr>
        <sz val="12"/>
        <rFont val="Times New Roman"/>
        <family val="1"/>
      </rPr>
      <t xml:space="preserve"> - Used to indicate the through date for those appointments that are paid partially or completely from grants or contracts.</t>
    </r>
  </si>
  <si>
    <r>
      <t>AED</t>
    </r>
    <r>
      <rPr>
        <sz val="12"/>
        <rFont val="Times New Roman"/>
        <family val="1"/>
      </rPr>
      <t xml:space="preserve"> - Appointment End Date - To be completed by the Human Resource Management Department.</t>
    </r>
  </si>
  <si>
    <r>
      <t>Rate of Pay</t>
    </r>
    <r>
      <rPr>
        <sz val="12"/>
        <rFont val="Times New Roman"/>
        <family val="1"/>
      </rPr>
      <t xml:space="preserve"> - The annual level amount divided by 12 or a specified amount when paid on a period of appointment for unclassified, salaried employees.  For bi-weekly or hourly employees, it is the hourly rate.  Mark the appropriate box for the employee's pay type.</t>
    </r>
  </si>
  <si>
    <r>
      <t xml:space="preserve">On the Basis of </t>
    </r>
    <r>
      <rPr>
        <sz val="12"/>
        <rFont val="Times New Roman"/>
        <family val="1"/>
      </rPr>
      <t>- Mark the appropriate box to indicate the type of appointment.</t>
    </r>
  </si>
  <si>
    <r>
      <t>Percent of full time</t>
    </r>
    <r>
      <rPr>
        <sz val="12"/>
        <rFont val="Times New Roman"/>
        <family val="1"/>
      </rPr>
      <t xml:space="preserve"> - Indicate the current percent of full-time.</t>
    </r>
  </si>
  <si>
    <r>
      <t xml:space="preserve">If Change: from ___ % to ___ % </t>
    </r>
    <r>
      <rPr>
        <sz val="12"/>
        <rFont val="Times New Roman"/>
        <family val="1"/>
      </rPr>
      <t>- Complete this section only when there is a change on percent effort.</t>
    </r>
  </si>
  <si>
    <r>
      <t xml:space="preserve">LSU Account # </t>
    </r>
    <r>
      <rPr>
        <sz val="12"/>
        <rFont val="Times New Roman"/>
        <family val="1"/>
      </rPr>
      <t>- The Legacy Account Number where the funds will come from.</t>
    </r>
  </si>
  <si>
    <r>
      <t xml:space="preserve">LSU Description </t>
    </r>
    <r>
      <rPr>
        <sz val="12"/>
        <rFont val="Times New Roman"/>
        <family val="1"/>
      </rPr>
      <t>- Brief description of the funding</t>
    </r>
  </si>
  <si>
    <r>
      <t>Dept. Code #</t>
    </r>
    <r>
      <rPr>
        <sz val="12"/>
        <rFont val="Times New Roman"/>
        <family val="1"/>
      </rPr>
      <t xml:space="preserve"> - The seven (7) digit PeopleSoft Department code for the funds</t>
    </r>
  </si>
  <si>
    <r>
      <t xml:space="preserve">Fund </t>
    </r>
    <r>
      <rPr>
        <sz val="12"/>
        <rFont val="Times New Roman"/>
        <family val="1"/>
      </rPr>
      <t>- The three (3) digit funding code from the chart string that identifies the type of funding.</t>
    </r>
  </si>
  <si>
    <r>
      <t xml:space="preserve">Program </t>
    </r>
    <r>
      <rPr>
        <sz val="12"/>
        <rFont val="Times New Roman"/>
        <family val="1"/>
      </rPr>
      <t>- The five (5) digit program code from the chart string that identifies the type of program.</t>
    </r>
  </si>
  <si>
    <r>
      <t>Class</t>
    </r>
    <r>
      <rPr>
        <sz val="12"/>
        <rFont val="Times New Roman"/>
        <family val="1"/>
      </rPr>
      <t>- The five (5) digit class code from the chart string that identifies the type of class.</t>
    </r>
  </si>
  <si>
    <r>
      <t>Project/Grant/</t>
    </r>
    <r>
      <rPr>
        <sz val="12"/>
        <rFont val="Times New Roman"/>
        <family val="1"/>
      </rPr>
      <t>- This is the Project/grant number.</t>
    </r>
  </si>
  <si>
    <r>
      <t>% Distribution</t>
    </r>
    <r>
      <rPr>
        <sz val="12"/>
        <rFont val="Times New Roman"/>
        <family val="1"/>
      </rPr>
      <t xml:space="preserve"> - The proposed percentage of distribution of the proposed total salary that is derived from the indicated funds.  </t>
    </r>
  </si>
  <si>
    <r>
      <t xml:space="preserve">Totals </t>
    </r>
    <r>
      <rPr>
        <sz val="12"/>
        <rFont val="Times New Roman"/>
        <family val="1"/>
      </rPr>
      <t>- The sum of the present/proposed annual columns.</t>
    </r>
  </si>
  <si>
    <r>
      <t xml:space="preserve">The information from the query should appear on the datasheet </t>
    </r>
    <r>
      <rPr>
        <b/>
        <sz val="12"/>
        <rFont val="Times New Roman"/>
        <family val="1"/>
      </rPr>
      <t>(see below)</t>
    </r>
    <r>
      <rPr>
        <sz val="12"/>
        <rFont val="Times New Roman"/>
        <family val="1"/>
      </rPr>
      <t>.</t>
    </r>
  </si>
  <si>
    <t>Name</t>
  </si>
  <si>
    <t>Present Title</t>
  </si>
  <si>
    <t>First</t>
  </si>
  <si>
    <t>Dept.</t>
  </si>
  <si>
    <t>1.</t>
  </si>
  <si>
    <t>2.</t>
  </si>
  <si>
    <t>3.</t>
  </si>
  <si>
    <t>4.</t>
  </si>
  <si>
    <t>5.</t>
  </si>
  <si>
    <t>6.</t>
  </si>
  <si>
    <t>7.</t>
  </si>
  <si>
    <t>8.</t>
  </si>
  <si>
    <t>9.</t>
  </si>
  <si>
    <t>10.</t>
  </si>
  <si>
    <t>11.</t>
  </si>
  <si>
    <t>12.</t>
  </si>
  <si>
    <t>Reason</t>
  </si>
  <si>
    <t xml:space="preserve">Retirement </t>
  </si>
  <si>
    <t>Effective</t>
  </si>
  <si>
    <t>Hours of unused leave to be applied to retirement:</t>
  </si>
  <si>
    <t>Annual</t>
  </si>
  <si>
    <t>Sick</t>
  </si>
  <si>
    <t>thru</t>
  </si>
  <si>
    <t>Justification</t>
  </si>
  <si>
    <t xml:space="preserve">LSU Work Location </t>
  </si>
  <si>
    <t>Phone #</t>
  </si>
  <si>
    <t>New PCN#</t>
  </si>
  <si>
    <t>End Date</t>
  </si>
  <si>
    <t>Change in Source of Funds</t>
  </si>
  <si>
    <t>Other Changes or Remarks</t>
  </si>
  <si>
    <t xml:space="preserve">Continuation of Appointment: </t>
  </si>
  <si>
    <t>Last Appointment Effective</t>
  </si>
  <si>
    <t>This Appointment Effective</t>
  </si>
  <si>
    <t>Indicate Payment Dates and Amounts</t>
  </si>
  <si>
    <t>SALARY AND DISTRIBUTION</t>
  </si>
  <si>
    <t>Funds End Date</t>
  </si>
  <si>
    <t>Rate of Pay</t>
  </si>
  <si>
    <t>from  $</t>
  </si>
  <si>
    <t>From</t>
  </si>
  <si>
    <t>Percent of full time</t>
  </si>
  <si>
    <t>%</t>
  </si>
  <si>
    <t>% to</t>
  </si>
  <si>
    <t>last day cob.worked</t>
  </si>
  <si>
    <t>LSU Description</t>
  </si>
  <si>
    <t>Fund</t>
  </si>
  <si>
    <t>Program</t>
  </si>
  <si>
    <t>Pay Type</t>
  </si>
  <si>
    <t>Country</t>
  </si>
  <si>
    <t>Visa</t>
  </si>
  <si>
    <t>to $</t>
  </si>
  <si>
    <t>Totals</t>
  </si>
  <si>
    <t>Signed</t>
  </si>
  <si>
    <t>Approved</t>
  </si>
  <si>
    <t>Initiating Officer</t>
  </si>
  <si>
    <t>Dean or Director</t>
  </si>
  <si>
    <t>Date</t>
  </si>
  <si>
    <t>Vice Chancellor</t>
  </si>
  <si>
    <t>Chancellor</t>
  </si>
  <si>
    <t>President</t>
  </si>
  <si>
    <t>Initials</t>
  </si>
  <si>
    <t>yr(s).  Beginning</t>
  </si>
  <si>
    <t>LOUISIANA STATE UNIVERSITY HEALTH SCIENCES CENTER - NEW ORLEANS CAMPUS</t>
  </si>
  <si>
    <t>PCN</t>
  </si>
  <si>
    <t>PS Location Code</t>
  </si>
  <si>
    <t>Class</t>
  </si>
  <si>
    <t>M.I</t>
  </si>
  <si>
    <t>%. If change: from</t>
  </si>
  <si>
    <t xml:space="preserve">      Last </t>
  </si>
  <si>
    <t xml:space="preserve">      Period of Appt.</t>
  </si>
  <si>
    <t xml:space="preserve"> </t>
  </si>
  <si>
    <t>Hrs. annual leave for which pay is due</t>
  </si>
  <si>
    <t>New PS. Pos#</t>
  </si>
  <si>
    <t>Reg/Temp</t>
  </si>
  <si>
    <t>Dept. Code</t>
  </si>
  <si>
    <t>Dept. Code #</t>
  </si>
  <si>
    <t>Emp. Cl.</t>
  </si>
  <si>
    <t>Pay Grp.</t>
  </si>
  <si>
    <t>PS Dept . Code</t>
  </si>
  <si>
    <t>ID</t>
  </si>
  <si>
    <t>Mail Drop</t>
  </si>
  <si>
    <t>NID</t>
  </si>
  <si>
    <t>Annual Rt</t>
  </si>
  <si>
    <t>DeptID</t>
  </si>
  <si>
    <t>Empl Class</t>
  </si>
  <si>
    <t>Type</t>
  </si>
  <si>
    <t>Group</t>
  </si>
  <si>
    <t>Position</t>
  </si>
  <si>
    <t>1 Year Trm</t>
  </si>
  <si>
    <t>S</t>
  </si>
  <si>
    <t>NMF</t>
  </si>
  <si>
    <t>Regular</t>
  </si>
  <si>
    <t>H1</t>
  </si>
  <si>
    <t>Disability</t>
  </si>
  <si>
    <t xml:space="preserve">Teacher's </t>
  </si>
  <si>
    <t>With pay</t>
  </si>
  <si>
    <t>Without Pay</t>
  </si>
  <si>
    <t>Discontinued</t>
  </si>
  <si>
    <t>Current</t>
  </si>
  <si>
    <t>Last Incumbent</t>
  </si>
  <si>
    <t>Tenure Track</t>
  </si>
  <si>
    <t>Tenure Granted</t>
  </si>
  <si>
    <t>Probationary</t>
  </si>
  <si>
    <t>Non - Tenure</t>
  </si>
  <si>
    <t>Hourly</t>
  </si>
  <si>
    <t>Monthly</t>
  </si>
  <si>
    <t>Per Period</t>
  </si>
  <si>
    <t>School/Division</t>
  </si>
  <si>
    <t>PERSONNEL STATUS CHANGE (PER 3 FORM)</t>
  </si>
  <si>
    <t>Pay Groups</t>
  </si>
  <si>
    <t>GR1</t>
  </si>
  <si>
    <t>NBE</t>
  </si>
  <si>
    <t>NBN</t>
  </si>
  <si>
    <t>NBR</t>
  </si>
  <si>
    <t>NBS</t>
  </si>
  <si>
    <t>NBT</t>
  </si>
  <si>
    <t>NMG</t>
  </si>
  <si>
    <t>NML</t>
  </si>
  <si>
    <t>NMP</t>
  </si>
  <si>
    <t>NMS</t>
  </si>
  <si>
    <t>NRT</t>
  </si>
  <si>
    <t>LBN</t>
  </si>
  <si>
    <t>2 Year Trm</t>
  </si>
  <si>
    <t>3 Year Trm</t>
  </si>
  <si>
    <t>Ann No Ten</t>
  </si>
  <si>
    <t>Grd No Ten</t>
  </si>
  <si>
    <t>Indf No Tn</t>
  </si>
  <si>
    <t>Job</t>
  </si>
  <si>
    <t>Permanent</t>
  </si>
  <si>
    <t>POA</t>
  </si>
  <si>
    <t>Probation</t>
  </si>
  <si>
    <t>Provision</t>
  </si>
  <si>
    <t>Resident</t>
  </si>
  <si>
    <t>Rest Appt</t>
  </si>
  <si>
    <t>Student</t>
  </si>
  <si>
    <t>Tenured</t>
  </si>
  <si>
    <t>Transient</t>
  </si>
  <si>
    <t>Unclass</t>
  </si>
  <si>
    <t>Reg</t>
  </si>
  <si>
    <t>Temp</t>
  </si>
  <si>
    <t>Cntry</t>
  </si>
  <si>
    <t>Short Desc</t>
  </si>
  <si>
    <t>ABW</t>
  </si>
  <si>
    <t>Aruba</t>
  </si>
  <si>
    <t>AFG</t>
  </si>
  <si>
    <t>Afghanistn</t>
  </si>
  <si>
    <t>AGO</t>
  </si>
  <si>
    <t>Angola</t>
  </si>
  <si>
    <t>AIA</t>
  </si>
  <si>
    <t>Anguilla</t>
  </si>
  <si>
    <t>ALB</t>
  </si>
  <si>
    <t>Albania</t>
  </si>
  <si>
    <t>AND</t>
  </si>
  <si>
    <t>Andorra</t>
  </si>
  <si>
    <t>ANT</t>
  </si>
  <si>
    <t>Nth Antill</t>
  </si>
  <si>
    <t>ARE</t>
  </si>
  <si>
    <t>UEA</t>
  </si>
  <si>
    <t>ARG</t>
  </si>
  <si>
    <t>Argentina</t>
  </si>
  <si>
    <t>ARM</t>
  </si>
  <si>
    <t>Armenia</t>
  </si>
  <si>
    <t>ASM</t>
  </si>
  <si>
    <t>Am Samoa</t>
  </si>
  <si>
    <t>ATA</t>
  </si>
  <si>
    <t>Antarctica</t>
  </si>
  <si>
    <t>ATF</t>
  </si>
  <si>
    <t>Fr S Terr</t>
  </si>
  <si>
    <t>ATG</t>
  </si>
  <si>
    <t>Antigua</t>
  </si>
  <si>
    <t>AUS</t>
  </si>
  <si>
    <t>Australia</t>
  </si>
  <si>
    <t>AUT</t>
  </si>
  <si>
    <t>Austria</t>
  </si>
  <si>
    <t>AZE</t>
  </si>
  <si>
    <t>Azerbaijan</t>
  </si>
  <si>
    <t>BDI</t>
  </si>
  <si>
    <t>Burundi</t>
  </si>
  <si>
    <t>BEL</t>
  </si>
  <si>
    <t>Belgium</t>
  </si>
  <si>
    <t>BEN</t>
  </si>
  <si>
    <t>Benin</t>
  </si>
  <si>
    <t>BFA</t>
  </si>
  <si>
    <t>Burkina F</t>
  </si>
  <si>
    <t>BGD</t>
  </si>
  <si>
    <t>Bangladesh</t>
  </si>
  <si>
    <t>BGR</t>
  </si>
  <si>
    <t>Bulgaria</t>
  </si>
  <si>
    <t>BHR</t>
  </si>
  <si>
    <t>Bahrain</t>
  </si>
  <si>
    <t>BHS</t>
  </si>
  <si>
    <t>Bahamas</t>
  </si>
  <si>
    <t>BIH</t>
  </si>
  <si>
    <t>Bosnia Her</t>
  </si>
  <si>
    <t>BLR</t>
  </si>
  <si>
    <t>Belarus</t>
  </si>
  <si>
    <t>BLZ</t>
  </si>
  <si>
    <t>Belize</t>
  </si>
  <si>
    <t>BMU</t>
  </si>
  <si>
    <t>Bermuda</t>
  </si>
  <si>
    <t>BOL</t>
  </si>
  <si>
    <t>Bolivia</t>
  </si>
  <si>
    <t>BRA</t>
  </si>
  <si>
    <t>Brazil</t>
  </si>
  <si>
    <t>BRB</t>
  </si>
  <si>
    <t>Barbados</t>
  </si>
  <si>
    <t>BRN</t>
  </si>
  <si>
    <t>Brunei</t>
  </si>
  <si>
    <t>BTN</t>
  </si>
  <si>
    <t>Bhutan</t>
  </si>
  <si>
    <t>BVT</t>
  </si>
  <si>
    <t>Bouvet Is.</t>
  </si>
  <si>
    <t>BWA</t>
  </si>
  <si>
    <t>Botswana</t>
  </si>
  <si>
    <t>CAF</t>
  </si>
  <si>
    <t>Central Af</t>
  </si>
  <si>
    <t>CAN</t>
  </si>
  <si>
    <t>Canada</t>
  </si>
  <si>
    <t>CCK</t>
  </si>
  <si>
    <t>Cocos Is.</t>
  </si>
  <si>
    <t>CHE</t>
  </si>
  <si>
    <t>Switzerlan</t>
  </si>
  <si>
    <t>CHL</t>
  </si>
  <si>
    <t>Chile</t>
  </si>
  <si>
    <t>CHN</t>
  </si>
  <si>
    <t>China</t>
  </si>
  <si>
    <t>CIV</t>
  </si>
  <si>
    <t>Cote D'Ivo</t>
  </si>
  <si>
    <t>CMR</t>
  </si>
  <si>
    <t>Cameroon</t>
  </si>
  <si>
    <t>COD</t>
  </si>
  <si>
    <t>Congo, The</t>
  </si>
  <si>
    <t>COG</t>
  </si>
  <si>
    <t>Congo</t>
  </si>
  <si>
    <t>COK</t>
  </si>
  <si>
    <t>Cook Is.</t>
  </si>
  <si>
    <t>COL</t>
  </si>
  <si>
    <t>Colombia</t>
  </si>
  <si>
    <t>COM</t>
  </si>
  <si>
    <t>Comoros</t>
  </si>
  <si>
    <t>CPV</t>
  </si>
  <si>
    <t>Cape Verde</t>
  </si>
  <si>
    <t>CRI</t>
  </si>
  <si>
    <t>Costa Rica</t>
  </si>
  <si>
    <t>CUB</t>
  </si>
  <si>
    <t>Cuba</t>
  </si>
  <si>
    <t>CXR</t>
  </si>
  <si>
    <t>Christmas</t>
  </si>
  <si>
    <t>CYM</t>
  </si>
  <si>
    <t>Cayman Is.</t>
  </si>
  <si>
    <t>CYP</t>
  </si>
  <si>
    <t>Cyprus</t>
  </si>
  <si>
    <t>CZE</t>
  </si>
  <si>
    <t>Czech Rep</t>
  </si>
  <si>
    <t>DEU</t>
  </si>
  <si>
    <t>Germany</t>
  </si>
  <si>
    <t>DJI</t>
  </si>
  <si>
    <t>Djibouti</t>
  </si>
  <si>
    <t>DMA</t>
  </si>
  <si>
    <t>Dominica</t>
  </si>
  <si>
    <t>DNK</t>
  </si>
  <si>
    <t>Denmark</t>
  </si>
  <si>
    <t>DOM</t>
  </si>
  <si>
    <t>Dominican</t>
  </si>
  <si>
    <t>DZA</t>
  </si>
  <si>
    <t>Algeria</t>
  </si>
  <si>
    <t>ECU</t>
  </si>
  <si>
    <t>Ecuador</t>
  </si>
  <si>
    <t>EGY</t>
  </si>
  <si>
    <t>Egypt</t>
  </si>
  <si>
    <t>ERI</t>
  </si>
  <si>
    <t>Eritrea</t>
  </si>
  <si>
    <t>ESH</t>
  </si>
  <si>
    <t>W Sahara</t>
  </si>
  <si>
    <t>ESP</t>
  </si>
  <si>
    <t>Spain</t>
  </si>
  <si>
    <t>EST</t>
  </si>
  <si>
    <t>Estonia</t>
  </si>
  <si>
    <t>ETH</t>
  </si>
  <si>
    <t>Ethiopia</t>
  </si>
  <si>
    <t>FIN</t>
  </si>
  <si>
    <t>Finland</t>
  </si>
  <si>
    <t>FJI</t>
  </si>
  <si>
    <t>Fiji</t>
  </si>
  <si>
    <t>FLK</t>
  </si>
  <si>
    <t>Falkland I</t>
  </si>
  <si>
    <t>FRA</t>
  </si>
  <si>
    <t>France</t>
  </si>
  <si>
    <t>FRO</t>
  </si>
  <si>
    <t>Faroe Is.</t>
  </si>
  <si>
    <t>FSM</t>
  </si>
  <si>
    <t>Micronesia</t>
  </si>
  <si>
    <t>GAB</t>
  </si>
  <si>
    <t>Gabon</t>
  </si>
  <si>
    <t>GBR</t>
  </si>
  <si>
    <t>UK</t>
  </si>
  <si>
    <t>GEO</t>
  </si>
  <si>
    <t>Georgia</t>
  </si>
  <si>
    <t>GHA</t>
  </si>
  <si>
    <t>Ghana</t>
  </si>
  <si>
    <t>GIB</t>
  </si>
  <si>
    <t>Gibraltar</t>
  </si>
  <si>
    <t>GIN</t>
  </si>
  <si>
    <t>Guinea</t>
  </si>
  <si>
    <t>GLP</t>
  </si>
  <si>
    <t>Guadeloupe</t>
  </si>
  <si>
    <t>GMB</t>
  </si>
  <si>
    <t>Gambia</t>
  </si>
  <si>
    <t>GNB</t>
  </si>
  <si>
    <t>Guinea-Bis</t>
  </si>
  <si>
    <t>GNQ</t>
  </si>
  <si>
    <t>GRC</t>
  </si>
  <si>
    <t>Greece</t>
  </si>
  <si>
    <t>GRD</t>
  </si>
  <si>
    <t>Grenada</t>
  </si>
  <si>
    <t>GRL</t>
  </si>
  <si>
    <t>Greenland</t>
  </si>
  <si>
    <t>GTM</t>
  </si>
  <si>
    <t>Guatemala</t>
  </si>
  <si>
    <t>GUF</t>
  </si>
  <si>
    <t>Fr Guiana</t>
  </si>
  <si>
    <t>GUM</t>
  </si>
  <si>
    <t>Guam</t>
  </si>
  <si>
    <t>GUY</t>
  </si>
  <si>
    <t>Guyana</t>
  </si>
  <si>
    <t>HKG</t>
  </si>
  <si>
    <t>Hong Kong</t>
  </si>
  <si>
    <t>HMD</t>
  </si>
  <si>
    <t>Heard Is</t>
  </si>
  <si>
    <t>HND</t>
  </si>
  <si>
    <t>Honduras</t>
  </si>
  <si>
    <t>HRV</t>
  </si>
  <si>
    <t>Croatia</t>
  </si>
  <si>
    <t>HTI</t>
  </si>
  <si>
    <t>Haiti</t>
  </si>
  <si>
    <t>HUN</t>
  </si>
  <si>
    <t>Hungary</t>
  </si>
  <si>
    <t>IDN</t>
  </si>
  <si>
    <t>Indonesia</t>
  </si>
  <si>
    <t>IND</t>
  </si>
  <si>
    <t>India</t>
  </si>
  <si>
    <t>IOT</t>
  </si>
  <si>
    <t>BritishIOT</t>
  </si>
  <si>
    <t>IRL</t>
  </si>
  <si>
    <t>Ireland</t>
  </si>
  <si>
    <t>IRN</t>
  </si>
  <si>
    <t>Iran</t>
  </si>
  <si>
    <t>IRQ</t>
  </si>
  <si>
    <t>Iraq</t>
  </si>
  <si>
    <t>ISL</t>
  </si>
  <si>
    <t>Iceland</t>
  </si>
  <si>
    <t>ISR</t>
  </si>
  <si>
    <t>Israel</t>
  </si>
  <si>
    <t>ITA</t>
  </si>
  <si>
    <t>Italy</t>
  </si>
  <si>
    <t>JAM</t>
  </si>
  <si>
    <t>Jamaica</t>
  </si>
  <si>
    <t>JOR</t>
  </si>
  <si>
    <t>Jordan</t>
  </si>
  <si>
    <t>JPN</t>
  </si>
  <si>
    <t>Japan</t>
  </si>
  <si>
    <t>KAZ</t>
  </si>
  <si>
    <t>Kazakstan</t>
  </si>
  <si>
    <t>KEN</t>
  </si>
  <si>
    <t>Kenya</t>
  </si>
  <si>
    <t>KGZ</t>
  </si>
  <si>
    <t>Kyrgyzstan</t>
  </si>
  <si>
    <t>KHM</t>
  </si>
  <si>
    <t>Cambodia</t>
  </si>
  <si>
    <t>KIR</t>
  </si>
  <si>
    <t>Kiribati</t>
  </si>
  <si>
    <t>KNA</t>
  </si>
  <si>
    <t>St Kitts</t>
  </si>
  <si>
    <t>KOR</t>
  </si>
  <si>
    <t>Sth Korea</t>
  </si>
  <si>
    <t>KWT</t>
  </si>
  <si>
    <t>Kuwait</t>
  </si>
  <si>
    <t>LAO</t>
  </si>
  <si>
    <t>Lao</t>
  </si>
  <si>
    <t>Lebanon</t>
  </si>
  <si>
    <t>LBR</t>
  </si>
  <si>
    <t>Liberia</t>
  </si>
  <si>
    <t>LBY</t>
  </si>
  <si>
    <t>Libyan Ara</t>
  </si>
  <si>
    <t>LCA</t>
  </si>
  <si>
    <t>St Lucia</t>
  </si>
  <si>
    <t>LIE</t>
  </si>
  <si>
    <t>Liechtenst</t>
  </si>
  <si>
    <t>LKA</t>
  </si>
  <si>
    <t>Sri Lanka</t>
  </si>
  <si>
    <t>LSO</t>
  </si>
  <si>
    <t>Lesotho</t>
  </si>
  <si>
    <t>LTU</t>
  </si>
  <si>
    <t>Lithuania</t>
  </si>
  <si>
    <t>LUX</t>
  </si>
  <si>
    <t>Luxembourg</t>
  </si>
  <si>
    <t>LVA</t>
  </si>
  <si>
    <t>Latvia</t>
  </si>
  <si>
    <t>MAC</t>
  </si>
  <si>
    <t>Macau</t>
  </si>
  <si>
    <t>MAR</t>
  </si>
  <si>
    <t>Morocco</t>
  </si>
  <si>
    <t>MCO</t>
  </si>
  <si>
    <t>Monaco</t>
  </si>
  <si>
    <t>MDA</t>
  </si>
  <si>
    <t>Moldova</t>
  </si>
  <si>
    <t>MDG</t>
  </si>
  <si>
    <t>Madagascar</t>
  </si>
  <si>
    <t>MDV</t>
  </si>
  <si>
    <t>Maldives</t>
  </si>
  <si>
    <t>MEX</t>
  </si>
  <si>
    <t>Mexico</t>
  </si>
  <si>
    <t>MHL</t>
  </si>
  <si>
    <t>Marshall I</t>
  </si>
  <si>
    <t>MKD</t>
  </si>
  <si>
    <t>Macedonia</t>
  </si>
  <si>
    <t>MLI</t>
  </si>
  <si>
    <t>Mali</t>
  </si>
  <si>
    <t>MLT</t>
  </si>
  <si>
    <t>Malta</t>
  </si>
  <si>
    <t>MMR</t>
  </si>
  <si>
    <t>Myanmar</t>
  </si>
  <si>
    <t>MNG</t>
  </si>
  <si>
    <t>Mongolia</t>
  </si>
  <si>
    <t>MNP</t>
  </si>
  <si>
    <t>N Marina I</t>
  </si>
  <si>
    <t>MOZ</t>
  </si>
  <si>
    <t>Mozambique</t>
  </si>
  <si>
    <t>MRT</t>
  </si>
  <si>
    <t>Mauritania</t>
  </si>
  <si>
    <t>MSR</t>
  </si>
  <si>
    <t>Montserrat</t>
  </si>
  <si>
    <t>MTQ</t>
  </si>
  <si>
    <t>Martinique</t>
  </si>
  <si>
    <t>MUS</t>
  </si>
  <si>
    <t>Mauritius</t>
  </si>
  <si>
    <t>MWI</t>
  </si>
  <si>
    <t>Malawi</t>
  </si>
  <si>
    <t>MYS</t>
  </si>
  <si>
    <t>Malaysia</t>
  </si>
  <si>
    <t>MYT</t>
  </si>
  <si>
    <t>Mayotte</t>
  </si>
  <si>
    <t>NAM</t>
  </si>
  <si>
    <t>Namibia</t>
  </si>
  <si>
    <t>NCL</t>
  </si>
  <si>
    <t>New Caledo</t>
  </si>
  <si>
    <t>NER</t>
  </si>
  <si>
    <t>Niger</t>
  </si>
  <si>
    <t>NFK</t>
  </si>
  <si>
    <t>Norfolk Is</t>
  </si>
  <si>
    <t>NGA</t>
  </si>
  <si>
    <t>Nigeria</t>
  </si>
  <si>
    <t>NIC</t>
  </si>
  <si>
    <t>Nicaragua</t>
  </si>
  <si>
    <t>NIU</t>
  </si>
  <si>
    <t>Niue</t>
  </si>
  <si>
    <t>NLD</t>
  </si>
  <si>
    <t>Netherland</t>
  </si>
  <si>
    <t>NOR</t>
  </si>
  <si>
    <t>Norway</t>
  </si>
  <si>
    <t>NPL</t>
  </si>
  <si>
    <t>Nepal</t>
  </si>
  <si>
    <t>NRU</t>
  </si>
  <si>
    <t>Nauru</t>
  </si>
  <si>
    <t>NZL</t>
  </si>
  <si>
    <t>NZ</t>
  </si>
  <si>
    <t>OMN</t>
  </si>
  <si>
    <t>Oman</t>
  </si>
  <si>
    <t>PAK</t>
  </si>
  <si>
    <t>Pakistan</t>
  </si>
  <si>
    <t>PAN</t>
  </si>
  <si>
    <t>Panama</t>
  </si>
  <si>
    <t>Pitcairn</t>
  </si>
  <si>
    <t>PER</t>
  </si>
  <si>
    <t>Peru</t>
  </si>
  <si>
    <t>PHL</t>
  </si>
  <si>
    <t>Philippine</t>
  </si>
  <si>
    <t>PLW</t>
  </si>
  <si>
    <t>Palau</t>
  </si>
  <si>
    <t>PNG</t>
  </si>
  <si>
    <t>POL</t>
  </si>
  <si>
    <t>Poland</t>
  </si>
  <si>
    <t>PRI</t>
  </si>
  <si>
    <t>Puerto Rco</t>
  </si>
  <si>
    <t>PRK</t>
  </si>
  <si>
    <t>Nth Korea</t>
  </si>
  <si>
    <t>PRT</t>
  </si>
  <si>
    <t>Portugal</t>
  </si>
  <si>
    <t>PRY</t>
  </si>
  <si>
    <t>Paraguay</t>
  </si>
  <si>
    <t>PYF</t>
  </si>
  <si>
    <t>Fr Polynes</t>
  </si>
  <si>
    <t>QAT</t>
  </si>
  <si>
    <t>Qatar</t>
  </si>
  <si>
    <t>REU</t>
  </si>
  <si>
    <t>Reunion</t>
  </si>
  <si>
    <t>ROM</t>
  </si>
  <si>
    <t>Romania</t>
  </si>
  <si>
    <t>RUS</t>
  </si>
  <si>
    <t>Russian Fd</t>
  </si>
  <si>
    <t>RWA</t>
  </si>
  <si>
    <t>Rwanda</t>
  </si>
  <si>
    <t>SAU</t>
  </si>
  <si>
    <t>Saudi Arab</t>
  </si>
  <si>
    <t>SDN</t>
  </si>
  <si>
    <t>Sudan</t>
  </si>
  <si>
    <t>SEN</t>
  </si>
  <si>
    <t>Senegal</t>
  </si>
  <si>
    <t>SGP</t>
  </si>
  <si>
    <t>Singapore</t>
  </si>
  <si>
    <t>SGS</t>
  </si>
  <si>
    <t>S Georgia</t>
  </si>
  <si>
    <t>SHN</t>
  </si>
  <si>
    <t>St Helena</t>
  </si>
  <si>
    <t>SJM</t>
  </si>
  <si>
    <t>Svalbard</t>
  </si>
  <si>
    <t>SLB</t>
  </si>
  <si>
    <t>Solomon Is</t>
  </si>
  <si>
    <t>SLE</t>
  </si>
  <si>
    <t>Sierra Leo</t>
  </si>
  <si>
    <t>SLV</t>
  </si>
  <si>
    <t>ElSalvador</t>
  </si>
  <si>
    <t>SMR</t>
  </si>
  <si>
    <t>San Marino</t>
  </si>
  <si>
    <t>SOM</t>
  </si>
  <si>
    <t>Somalia</t>
  </si>
  <si>
    <t>SPM</t>
  </si>
  <si>
    <t>St Pierre</t>
  </si>
  <si>
    <t>STP</t>
  </si>
  <si>
    <t>Sao Tome</t>
  </si>
  <si>
    <t>SUR</t>
  </si>
  <si>
    <t>Suriname</t>
  </si>
  <si>
    <t>SVK</t>
  </si>
  <si>
    <t>Slovakia</t>
  </si>
  <si>
    <t>SVN</t>
  </si>
  <si>
    <t>Slovenia</t>
  </si>
  <si>
    <t>SWE</t>
  </si>
  <si>
    <t>Sweden</t>
  </si>
  <si>
    <t>SWZ</t>
  </si>
  <si>
    <t>Swaziland</t>
  </si>
  <si>
    <t>SYC</t>
  </si>
  <si>
    <t>Seychelles</t>
  </si>
  <si>
    <t>SYR</t>
  </si>
  <si>
    <t>Syrian Ara</t>
  </si>
  <si>
    <t>TCA</t>
  </si>
  <si>
    <t>Turks Is</t>
  </si>
  <si>
    <t>TCD</t>
  </si>
  <si>
    <t>Chad</t>
  </si>
  <si>
    <t>TGO</t>
  </si>
  <si>
    <t>Togo</t>
  </si>
  <si>
    <t>THA</t>
  </si>
  <si>
    <t>Thailand</t>
  </si>
  <si>
    <t>TJK</t>
  </si>
  <si>
    <t>Tajikistan</t>
  </si>
  <si>
    <t>TKL</t>
  </si>
  <si>
    <t>Tokelau</t>
  </si>
  <si>
    <t>TKM</t>
  </si>
  <si>
    <t>Turkmenstn</t>
  </si>
  <si>
    <t>TMP</t>
  </si>
  <si>
    <t>East Timor</t>
  </si>
  <si>
    <t>TON</t>
  </si>
  <si>
    <t>Tonga</t>
  </si>
  <si>
    <t>TTO</t>
  </si>
  <si>
    <t>Trinidad</t>
  </si>
  <si>
    <t>TUN</t>
  </si>
  <si>
    <t>Tunisia</t>
  </si>
  <si>
    <t>TUR</t>
  </si>
  <si>
    <t>Turkey</t>
  </si>
  <si>
    <t>TUV</t>
  </si>
  <si>
    <t>Tuvalu</t>
  </si>
  <si>
    <t>TWN</t>
  </si>
  <si>
    <t>Taiwan</t>
  </si>
  <si>
    <t>TZA</t>
  </si>
  <si>
    <t>Tanzania,</t>
  </si>
  <si>
    <t>UGA</t>
  </si>
  <si>
    <t>Uganda</t>
  </si>
  <si>
    <t>UKR</t>
  </si>
  <si>
    <t>Ukraine</t>
  </si>
  <si>
    <t>UMI</t>
  </si>
  <si>
    <t>US Islands</t>
  </si>
  <si>
    <t>URY</t>
  </si>
  <si>
    <t>Uruguay</t>
  </si>
  <si>
    <t>USA</t>
  </si>
  <si>
    <t>UZB</t>
  </si>
  <si>
    <t>Uzbekistan</t>
  </si>
  <si>
    <t>VAT</t>
  </si>
  <si>
    <t>Vatican</t>
  </si>
  <si>
    <t>VCT</t>
  </si>
  <si>
    <t>St Vincent</t>
  </si>
  <si>
    <t>VEN</t>
  </si>
  <si>
    <t>Venezuela</t>
  </si>
  <si>
    <t>VGB</t>
  </si>
  <si>
    <t>BrVirginIs</t>
  </si>
  <si>
    <t>VIR</t>
  </si>
  <si>
    <t>VirginIsUS</t>
  </si>
  <si>
    <t>VNM</t>
  </si>
  <si>
    <t>Viet Nam</t>
  </si>
  <si>
    <t>VUT</t>
  </si>
  <si>
    <t>Vanuatu</t>
  </si>
  <si>
    <t>WLF</t>
  </si>
  <si>
    <t>Wallis and</t>
  </si>
  <si>
    <t>WSM</t>
  </si>
  <si>
    <t>Samoa</t>
  </si>
  <si>
    <t>YEM</t>
  </si>
  <si>
    <t>Yemen</t>
  </si>
  <si>
    <t>YUG</t>
  </si>
  <si>
    <t>Yugoslavia</t>
  </si>
  <si>
    <t>ZAF</t>
  </si>
  <si>
    <t>Sth Africa</t>
  </si>
  <si>
    <t>ZMB</t>
  </si>
  <si>
    <t>Zambia</t>
  </si>
  <si>
    <t>ZWE</t>
  </si>
  <si>
    <t>Zimbabwe</t>
  </si>
  <si>
    <t>A</t>
  </si>
  <si>
    <t>AR1</t>
  </si>
  <si>
    <t>B1</t>
  </si>
  <si>
    <t>B2</t>
  </si>
  <si>
    <t>C</t>
  </si>
  <si>
    <t>D</t>
  </si>
  <si>
    <t>E</t>
  </si>
  <si>
    <t>EA</t>
  </si>
  <si>
    <t>EAD</t>
  </si>
  <si>
    <t>F1</t>
  </si>
  <si>
    <t>F2</t>
  </si>
  <si>
    <t>FN</t>
  </si>
  <si>
    <t>G</t>
  </si>
  <si>
    <t>H1B</t>
  </si>
  <si>
    <t>H1C</t>
  </si>
  <si>
    <t>H2A</t>
  </si>
  <si>
    <t>H2B</t>
  </si>
  <si>
    <t>H3</t>
  </si>
  <si>
    <t>H4</t>
  </si>
  <si>
    <t>I</t>
  </si>
  <si>
    <t>J1</t>
  </si>
  <si>
    <t>J1C</t>
  </si>
  <si>
    <t>J1R</t>
  </si>
  <si>
    <t>J1S</t>
  </si>
  <si>
    <t>J2</t>
  </si>
  <si>
    <t>L1</t>
  </si>
  <si>
    <t>L2</t>
  </si>
  <si>
    <t>M1</t>
  </si>
  <si>
    <t>M2</t>
  </si>
  <si>
    <t>ML</t>
  </si>
  <si>
    <t>NAT</t>
  </si>
  <si>
    <t>O1</t>
  </si>
  <si>
    <t>O2</t>
  </si>
  <si>
    <t>O3</t>
  </si>
  <si>
    <t>P</t>
  </si>
  <si>
    <t>Q</t>
  </si>
  <si>
    <t>R1</t>
  </si>
  <si>
    <t>R2</t>
  </si>
  <si>
    <t>RA</t>
  </si>
  <si>
    <t>TD</t>
  </si>
  <si>
    <t>TN</t>
  </si>
  <si>
    <t>TR</t>
  </si>
  <si>
    <t>VWB</t>
  </si>
  <si>
    <t>VWT</t>
  </si>
  <si>
    <t>Reg/ Temp</t>
  </si>
  <si>
    <t>Number</t>
  </si>
  <si>
    <t xml:space="preserve">  </t>
  </si>
  <si>
    <t>Acct Code</t>
  </si>
  <si>
    <t>Distrb %</t>
  </si>
  <si>
    <t>Job Title</t>
  </si>
  <si>
    <t>Hrly Rate</t>
  </si>
  <si>
    <t>Monthly Rt</t>
  </si>
  <si>
    <t>FTE</t>
  </si>
  <si>
    <t>Status</t>
  </si>
  <si>
    <t>Dept</t>
  </si>
  <si>
    <t>GR1 - Gratis</t>
  </si>
  <si>
    <t xml:space="preserve">NBD </t>
  </si>
  <si>
    <t>NBD - To be determined</t>
  </si>
  <si>
    <t>NBE - New Orleans Bi Weekly Exempt</t>
  </si>
  <si>
    <t>NBN - Biweekly/Non-Exempt</t>
  </si>
  <si>
    <t>NBR - Residents (NO)</t>
  </si>
  <si>
    <t>NBS - New Orleans Students</t>
  </si>
  <si>
    <t>NBT - Transients/Restricted</t>
  </si>
  <si>
    <t>NMS - New Orleans Stipend</t>
  </si>
  <si>
    <t>NRT - New Orleans Retirees</t>
  </si>
  <si>
    <t>NMF - Full-time Faculty Staff (NO)</t>
  </si>
  <si>
    <t>NMG - Graduate Assistants (NO)</t>
  </si>
  <si>
    <t>NML - Fellows (NO)</t>
  </si>
  <si>
    <t>NMP - Part-time Faculty/Staff (NO)</t>
  </si>
  <si>
    <t>Salary</t>
  </si>
  <si>
    <t>1 Year Trm - 1 Year Term</t>
  </si>
  <si>
    <t>2 Year Trm - 2 Year Term</t>
  </si>
  <si>
    <t>3 Year Trm - 3 Year Term</t>
  </si>
  <si>
    <t>Ann No Ten - Annual/No Tenure Rights</t>
  </si>
  <si>
    <t>Grd No Ten - Graduate Assistant No Tenure</t>
  </si>
  <si>
    <t>Indf No Tn - Indefinite/No Tenure</t>
  </si>
  <si>
    <t>Job - Job</t>
  </si>
  <si>
    <t>Permanent - Permanent</t>
  </si>
  <si>
    <t>POA - Period of Appointment</t>
  </si>
  <si>
    <t>Probation - Probational</t>
  </si>
  <si>
    <t>Provision - Provisional</t>
  </si>
  <si>
    <t>Resident - Resident</t>
  </si>
  <si>
    <t>Rest Appt - Restricted Appointment</t>
  </si>
  <si>
    <t>Student - Student</t>
  </si>
  <si>
    <t>Tenured - Tenured</t>
  </si>
  <si>
    <t>Transient - Transient</t>
  </si>
  <si>
    <t>Unclass - Unclassified</t>
  </si>
  <si>
    <t>A - ForeignDip</t>
  </si>
  <si>
    <t>AR1 - Alien Reg</t>
  </si>
  <si>
    <t>B1 - VisitorBus</t>
  </si>
  <si>
    <t>B2 - VisitorTou</t>
  </si>
  <si>
    <t>C - AlienTr1-3</t>
  </si>
  <si>
    <t>D - AlCrewD1-2</t>
  </si>
  <si>
    <t>E - TreatyT/I</t>
  </si>
  <si>
    <t>EA - Emp Author</t>
  </si>
  <si>
    <t>EAD - EmpolyADoc</t>
  </si>
  <si>
    <t>F1 - Student</t>
  </si>
  <si>
    <t>F2 - Depend F1</t>
  </si>
  <si>
    <t>FN - ForeignNat</t>
  </si>
  <si>
    <t>G - RepOrgG1-3</t>
  </si>
  <si>
    <t>H1 - temp. Wker</t>
  </si>
  <si>
    <t>H1B - TempWorkSO</t>
  </si>
  <si>
    <t>H1C - TempWkNur</t>
  </si>
  <si>
    <t>H2A - AgriWorker</t>
  </si>
  <si>
    <t>H2B - Skill/UnSk</t>
  </si>
  <si>
    <t>H3 - Trainee</t>
  </si>
  <si>
    <t>H4 - Depend H</t>
  </si>
  <si>
    <t>I - RepFIMedia</t>
  </si>
  <si>
    <t>J1 - Exchange V</t>
  </si>
  <si>
    <t>J1 C - ExhVis-Cln</t>
  </si>
  <si>
    <t>J1R - ExhVis-Res</t>
  </si>
  <si>
    <t>J1S - ExhVis-Stu</t>
  </si>
  <si>
    <t>J2 - Depend J1</t>
  </si>
  <si>
    <t>L1 - Intracompa</t>
  </si>
  <si>
    <t>L2 - Depend L1</t>
  </si>
  <si>
    <t>M1 - Vocat Stud</t>
  </si>
  <si>
    <t>M2 - Dep VocStu</t>
  </si>
  <si>
    <t>ML - Act MMU</t>
  </si>
  <si>
    <t>NAT - NATO 1-7</t>
  </si>
  <si>
    <t>O1 - Person-EA</t>
  </si>
  <si>
    <t>O2 - AccPer-O1</t>
  </si>
  <si>
    <t>O3 - DepO1orO2</t>
  </si>
  <si>
    <t>P - A/E/A P1-4</t>
  </si>
  <si>
    <t>Q - PartCulExP</t>
  </si>
  <si>
    <t>R1 - Relig Work</t>
  </si>
  <si>
    <t>R2 - Depend R1</t>
  </si>
  <si>
    <t>RA - ResAlien</t>
  </si>
  <si>
    <t>S - AALE S5-S7</t>
  </si>
  <si>
    <t>STP - I-551Stamp</t>
  </si>
  <si>
    <t>TD - Depend TN</t>
  </si>
  <si>
    <t>TN - Trade NAFT</t>
  </si>
  <si>
    <t>TR - Temp Evide</t>
  </si>
  <si>
    <t>VWB - VisaWaivBu</t>
  </si>
  <si>
    <t>VWT - VISAWaivTu</t>
  </si>
  <si>
    <t>Ins. Cont.</t>
  </si>
  <si>
    <t>Transfer to New Dept.</t>
  </si>
  <si>
    <t>AED</t>
  </si>
  <si>
    <t>% Dist</t>
  </si>
  <si>
    <t>Project/ Grant</t>
  </si>
  <si>
    <t xml:space="preserve">    To</t>
  </si>
  <si>
    <t>La. State Empl.</t>
  </si>
  <si>
    <t>Native</t>
  </si>
  <si>
    <t>Last Name</t>
  </si>
  <si>
    <t>First Name</t>
  </si>
  <si>
    <t>Active</t>
  </si>
  <si>
    <t>Acct</t>
  </si>
  <si>
    <t>Empl.ID</t>
  </si>
  <si>
    <t xml:space="preserve">  Fiscal Year</t>
  </si>
  <si>
    <t>PS. Pos.</t>
  </si>
  <si>
    <t>Personnel Status Change Form (Per 3) - Instructions for Completion</t>
  </si>
  <si>
    <t xml:space="preserve">                              Last           First            M.I.</t>
  </si>
  <si>
    <t>Title should be the official University title - should there be any question, please consult the Office of Human Resource Management, Operations section.  If the space furnished is insufficient, proper abbreviation is permissible; if space is still insufficient, asterisk title blank and use Remarks, Item # 8.</t>
  </si>
  <si>
    <t>The administrative area to which the employee's department reports.</t>
  </si>
  <si>
    <t>The department to which the employee reports.</t>
  </si>
  <si>
    <t>The PeopleSoft Department Code to which the employee reports.</t>
  </si>
  <si>
    <t>The employee's pay group.</t>
  </si>
  <si>
    <t>The employee's employee classification.</t>
  </si>
  <si>
    <t>The employee's pay type - ie. Salaried or Hourly</t>
  </si>
  <si>
    <t>Indicates whether the employee is a regular or temporary employee.</t>
  </si>
  <si>
    <t>Indicates the employee's country of citizenship.  This field is not necessary for U.S. citizens.</t>
  </si>
  <si>
    <t>Indicates the type of visa permit the employee is on.  This field is not necessary for US citizens.</t>
  </si>
  <si>
    <t xml:space="preserve">PROPOSED ACTION:  The first step after completing the top part of the form is to mark  (X) the appropriate block (or blocks) indicating the action (or actions) being taken and fill in the required information. </t>
  </si>
  <si>
    <t>(1) Termination</t>
  </si>
  <si>
    <t>(2) Retirement</t>
  </si>
  <si>
    <t>(3) Leave of Absence</t>
  </si>
  <si>
    <t>To complete the form using data extracted from Queries</t>
  </si>
  <si>
    <r>
      <t>PCN</t>
    </r>
    <r>
      <rPr>
        <sz val="12"/>
        <rFont val="Times New Roman"/>
        <family val="1"/>
      </rPr>
      <t xml:space="preserve"> - Ten (10) digits position control number assigned to the position when it was established.</t>
    </r>
  </si>
  <si>
    <r>
      <t xml:space="preserve">PS Pos. </t>
    </r>
    <r>
      <rPr>
        <sz val="12"/>
        <rFont val="Times New Roman"/>
        <family val="1"/>
      </rPr>
      <t>- Eight (8) digits position number assigned by PeopleSoft.</t>
    </r>
  </si>
  <si>
    <r>
      <t>Name</t>
    </r>
    <r>
      <rPr>
        <sz val="12"/>
        <rFont val="Times New Roman"/>
        <family val="1"/>
      </rPr>
      <t xml:space="preserve"> - </t>
    </r>
    <r>
      <rPr>
        <i/>
        <sz val="12"/>
        <rFont val="Times New Roman"/>
        <family val="1"/>
      </rPr>
      <t>Jones III       John         H.</t>
    </r>
  </si>
  <si>
    <r>
      <t xml:space="preserve">Names should be shown exactly as in the above example; </t>
    </r>
    <r>
      <rPr>
        <b/>
        <sz val="12"/>
        <rFont val="Times New Roman"/>
        <family val="1"/>
      </rPr>
      <t>Last Name   First Name       Middle Initial</t>
    </r>
  </si>
  <si>
    <r>
      <t>Title</t>
    </r>
    <r>
      <rPr>
        <sz val="12"/>
        <rFont val="Times New Roman"/>
        <family val="1"/>
      </rPr>
      <t xml:space="preserve"> - </t>
    </r>
    <r>
      <rPr>
        <i/>
        <sz val="12"/>
        <rFont val="Times New Roman"/>
        <family val="1"/>
      </rPr>
      <t>Assistant Professor</t>
    </r>
  </si>
  <si>
    <r>
      <t>School/Division</t>
    </r>
    <r>
      <rPr>
        <sz val="12"/>
        <rFont val="Times New Roman"/>
        <family val="1"/>
      </rPr>
      <t xml:space="preserve"> - </t>
    </r>
    <r>
      <rPr>
        <i/>
        <sz val="12"/>
        <rFont val="Times New Roman"/>
        <family val="1"/>
      </rPr>
      <t>Medicine</t>
    </r>
  </si>
  <si>
    <r>
      <t>Department</t>
    </r>
    <r>
      <rPr>
        <sz val="12"/>
        <rFont val="Times New Roman"/>
        <family val="1"/>
      </rPr>
      <t xml:space="preserve"> -</t>
    </r>
    <r>
      <rPr>
        <i/>
        <sz val="12"/>
        <rFont val="Times New Roman"/>
        <family val="1"/>
      </rPr>
      <t xml:space="preserve"> Surgery</t>
    </r>
  </si>
  <si>
    <r>
      <t>Dept. Code</t>
    </r>
    <r>
      <rPr>
        <sz val="12"/>
        <rFont val="Times New Roman"/>
        <family val="1"/>
      </rPr>
      <t xml:space="preserve"> - </t>
    </r>
    <r>
      <rPr>
        <i/>
        <sz val="12"/>
        <rFont val="Times New Roman"/>
        <family val="1"/>
      </rPr>
      <t>NO149200</t>
    </r>
  </si>
  <si>
    <r>
      <t>Pay Grp</t>
    </r>
    <r>
      <rPr>
        <sz val="12"/>
        <rFont val="Times New Roman"/>
        <family val="1"/>
      </rPr>
      <t xml:space="preserve">. - </t>
    </r>
    <r>
      <rPr>
        <i/>
        <sz val="12"/>
        <rFont val="Times New Roman"/>
        <family val="1"/>
      </rPr>
      <t>NMF</t>
    </r>
  </si>
  <si>
    <r>
      <t>Empl. Cl</t>
    </r>
    <r>
      <rPr>
        <sz val="12"/>
        <rFont val="Times New Roman"/>
        <family val="1"/>
      </rPr>
      <t xml:space="preserve">. - </t>
    </r>
    <r>
      <rPr>
        <i/>
        <sz val="12"/>
        <rFont val="Times New Roman"/>
        <family val="1"/>
      </rPr>
      <t>1 yr Trm</t>
    </r>
  </si>
  <si>
    <r>
      <t>Pay Type</t>
    </r>
    <r>
      <rPr>
        <sz val="12"/>
        <rFont val="Times New Roman"/>
        <family val="1"/>
      </rPr>
      <t xml:space="preserve"> - </t>
    </r>
    <r>
      <rPr>
        <i/>
        <sz val="12"/>
        <rFont val="Times New Roman"/>
        <family val="1"/>
      </rPr>
      <t>Salaried</t>
    </r>
  </si>
  <si>
    <r>
      <t>Reg/Temp</t>
    </r>
    <r>
      <rPr>
        <sz val="12"/>
        <rFont val="Times New Roman"/>
        <family val="1"/>
      </rPr>
      <t xml:space="preserve"> - </t>
    </r>
    <r>
      <rPr>
        <i/>
        <sz val="12"/>
        <rFont val="Times New Roman"/>
        <family val="1"/>
      </rPr>
      <t>Regular</t>
    </r>
  </si>
  <si>
    <r>
      <t xml:space="preserve">Country </t>
    </r>
    <r>
      <rPr>
        <sz val="12"/>
        <rFont val="Times New Roman"/>
        <family val="1"/>
      </rPr>
      <t xml:space="preserve">- </t>
    </r>
    <r>
      <rPr>
        <i/>
        <sz val="12"/>
        <rFont val="Times New Roman"/>
        <family val="1"/>
      </rPr>
      <t>USA</t>
    </r>
  </si>
  <si>
    <r>
      <t xml:space="preserve">Visa </t>
    </r>
    <r>
      <rPr>
        <sz val="12"/>
        <rFont val="Times New Roman"/>
        <family val="1"/>
      </rPr>
      <t>-</t>
    </r>
    <r>
      <rPr>
        <i/>
        <sz val="12"/>
        <rFont val="Times New Roman"/>
        <family val="1"/>
      </rPr>
      <t xml:space="preserve"> J1</t>
    </r>
  </si>
  <si>
    <r>
      <t>(a) Effective Date</t>
    </r>
    <r>
      <rPr>
        <sz val="12"/>
        <rFont val="Times New Roman"/>
        <family val="1"/>
      </rPr>
      <t xml:space="preserve"> - This date is to be the effective date of termination that severs the individual from the employee-employer relationship with the LSU Health Sciences Center.  It is not to be confused with the last day worked.</t>
    </r>
  </si>
  <si>
    <r>
      <t>(b) Last Day cob.Worked</t>
    </r>
    <r>
      <rPr>
        <sz val="12"/>
        <rFont val="Times New Roman"/>
        <family val="1"/>
      </rPr>
      <t xml:space="preserve"> - This should be the date of the last day of work at the close of business (c.o.b.).</t>
    </r>
  </si>
  <si>
    <r>
      <t xml:space="preserve">(d) Reason </t>
    </r>
    <r>
      <rPr>
        <sz val="12"/>
        <rFont val="Times New Roman"/>
        <family val="1"/>
      </rPr>
      <t>- This line must be completed for the Health Sciences Center to comply with the Unemployment Compensation Laws.</t>
    </r>
  </si>
  <si>
    <r>
      <t>(a)</t>
    </r>
    <r>
      <rPr>
        <sz val="12"/>
        <rFont val="Times New Roman"/>
        <family val="1"/>
      </rPr>
      <t xml:space="preserve"> Mark the correct box to indicate the type of retirement.  Contact the Human Resource Management retirement representative, should you have any questions concerning this section.</t>
    </r>
  </si>
  <si>
    <r>
      <t>(b)</t>
    </r>
    <r>
      <rPr>
        <sz val="12"/>
        <rFont val="Times New Roman"/>
        <family val="1"/>
      </rPr>
      <t xml:space="preserve"> Indicate the effective date of such retirement.</t>
    </r>
  </si>
  <si>
    <r>
      <t>(a) Effective</t>
    </r>
    <r>
      <rPr>
        <sz val="12"/>
        <rFont val="Times New Roman"/>
        <family val="1"/>
      </rPr>
      <t xml:space="preserve"> - The date of the first working day the employee is absent.</t>
    </r>
  </si>
  <si>
    <r>
      <t xml:space="preserve">(c) With Pay/Without Pay </t>
    </r>
    <r>
      <rPr>
        <sz val="12"/>
        <rFont val="Times New Roman"/>
        <family val="1"/>
      </rPr>
      <t xml:space="preserve"> - Mark the appropriate box.</t>
    </r>
  </si>
  <si>
    <r>
      <t>(e) Insurance continued/discontinued</t>
    </r>
    <r>
      <rPr>
        <sz val="12"/>
        <rFont val="Times New Roman"/>
        <family val="1"/>
      </rPr>
      <t xml:space="preserve"> - Mark the appropriate box so that the proper entries may be made to the insurance records and make sure an insurance leave without pay form is completed and submitted along with this form.</t>
    </r>
  </si>
  <si>
    <r>
      <t>(4) Return from Leave of Absence effective</t>
    </r>
    <r>
      <rPr>
        <sz val="12"/>
        <rFont val="Times New Roman"/>
        <family val="1"/>
      </rPr>
      <t xml:space="preserve"> - This is the first day the employee returns to work.  It is required that this action be prepared in every case when an employee returns to work from any type of leave that required the processing of a form authorizing the leave.</t>
    </r>
  </si>
  <si>
    <r>
      <t xml:space="preserve">(5) Transfer to New Department </t>
    </r>
    <r>
      <rPr>
        <sz val="12"/>
        <rFont val="Times New Roman"/>
        <family val="1"/>
      </rPr>
      <t xml:space="preserve">- This is the full name of the new department to which the employee is assigned.  </t>
    </r>
    <r>
      <rPr>
        <b/>
        <sz val="12"/>
        <rFont val="Times New Roman"/>
        <family val="1"/>
      </rPr>
      <t>Item # 6 must always be completed in addition to this section.</t>
    </r>
  </si>
  <si>
    <r>
      <t>(a) Effective Date</t>
    </r>
    <r>
      <rPr>
        <sz val="12"/>
        <rFont val="Times New Roman"/>
        <family val="1"/>
      </rPr>
      <t xml:space="preserve"> - The date of the actual change in duties and responsibility.</t>
    </r>
  </si>
  <si>
    <r>
      <t>(b) LSU Work Location</t>
    </r>
    <r>
      <rPr>
        <sz val="12"/>
        <rFont val="Times New Roman"/>
        <family val="1"/>
      </rPr>
      <t xml:space="preserve"> - Physical location where the employee is assigned to work.    </t>
    </r>
  </si>
  <si>
    <r>
      <t xml:space="preserve">  </t>
    </r>
    <r>
      <rPr>
        <i/>
        <sz val="12"/>
        <rFont val="Times New Roman"/>
        <family val="1"/>
      </rPr>
      <t>(2) PS Dept Code</t>
    </r>
    <r>
      <rPr>
        <sz val="12"/>
        <rFont val="Times New Roman"/>
        <family val="1"/>
      </rPr>
      <t xml:space="preserve"> -  The PS department code indicating the department in which the employee will be working.</t>
    </r>
  </si>
  <si>
    <r>
      <t xml:space="preserve">  </t>
    </r>
    <r>
      <rPr>
        <i/>
        <sz val="12"/>
        <rFont val="Times New Roman"/>
        <family val="1"/>
      </rPr>
      <t xml:space="preserve">(3) Phone # </t>
    </r>
    <r>
      <rPr>
        <sz val="12"/>
        <rFont val="Times New Roman"/>
        <family val="1"/>
      </rPr>
      <t>- The number where the employee can be contacted while at work.</t>
    </r>
  </si>
  <si>
    <r>
      <t xml:space="preserve">  (4) New PS. Pos. #</t>
    </r>
    <r>
      <rPr>
        <sz val="12"/>
        <rFont val="Times New Roman"/>
        <family val="1"/>
      </rPr>
      <t xml:space="preserve"> - The new eight digit PeopleSoft Position number that the employee has been assigned to.</t>
    </r>
  </si>
  <si>
    <r>
      <t xml:space="preserve">  (5) New PCN#</t>
    </r>
    <r>
      <rPr>
        <sz val="12"/>
        <rFont val="Times New Roman"/>
        <family val="1"/>
      </rPr>
      <t xml:space="preserve"> - The position control number from the Operating Budget for the position being filled.  For multiple Position Control Numbers, please clarify in item #8, Remarks.</t>
    </r>
  </si>
  <si>
    <r>
      <t>(6) Promotion and/or Change in Title to</t>
    </r>
    <r>
      <rPr>
        <sz val="12"/>
        <rFont val="Times New Roman"/>
        <family val="1"/>
      </rPr>
      <t>:  The new title for either promotion or change should be shown with the title conforming to instructions in item #5 above.  A title can change without a promotion in lateral moves.  In a lateral transfer to a new department with no change in title it is not necessary to complete this item #.</t>
    </r>
  </si>
  <si>
    <r>
      <t>(a) Effective Date</t>
    </r>
    <r>
      <rPr>
        <sz val="12"/>
        <rFont val="Times New Roman"/>
        <family val="1"/>
      </rPr>
      <t xml:space="preserve"> - Refers to 5(a) and, in addition, the time of the increase in pay should be considered.</t>
    </r>
  </si>
  <si>
    <r>
      <t>(b)</t>
    </r>
    <r>
      <rPr>
        <sz val="12"/>
        <rFont val="Times New Roman"/>
        <family val="1"/>
      </rPr>
      <t xml:space="preserve"> New Position Control Number should be typed in "remarks"</t>
    </r>
  </si>
  <si>
    <r>
      <t xml:space="preserve">(c) Current/Last Incumbent </t>
    </r>
    <r>
      <rPr>
        <sz val="12"/>
        <rFont val="Times New Roman"/>
        <family val="1"/>
      </rPr>
      <t>- Mark the appropriate box.</t>
    </r>
  </si>
  <si>
    <r>
      <t>(d) Justification</t>
    </r>
    <r>
      <rPr>
        <sz val="12"/>
        <rFont val="Times New Roman"/>
        <family val="1"/>
      </rPr>
      <t xml:space="preserve"> - A brief explanation is sufficient.</t>
    </r>
  </si>
  <si>
    <r>
      <t>(7) Tenure Recommendation (For Faculty Ranks)</t>
    </r>
    <r>
      <rPr>
        <sz val="12"/>
        <rFont val="Times New Roman"/>
        <family val="1"/>
      </rPr>
      <t xml:space="preserve"> -  This should be completed in only those instances in which it is applicable , and in accordance with the Bylaws and Regulations of the Board of Supervisors of Louisiana State University and Agricultural and Mechanical College, Chapter 11, page 33, TENURE.  Note:  This section is reserved for faculty on tenure track.  Tenure information should be supplied by the Department Head and/or Dean of each school.  Do not attempt to complete this section by yourself.</t>
    </r>
  </si>
  <si>
    <r>
      <t xml:space="preserve">_______ yrs </t>
    </r>
    <r>
      <rPr>
        <sz val="12"/>
        <rFont val="Times New Roman"/>
        <family val="1"/>
      </rPr>
      <t>- The number of year(s) given to a faculty member on tenure track</t>
    </r>
  </si>
  <si>
    <r>
      <t>Beginning ___</t>
    </r>
    <r>
      <rPr>
        <sz val="12"/>
        <rFont val="Times New Roman"/>
        <family val="1"/>
      </rPr>
      <t xml:space="preserve"> - The effective date of the extension for a faculty member on tenure track.</t>
    </r>
  </si>
  <si>
    <r>
      <t xml:space="preserve">End Date </t>
    </r>
    <r>
      <rPr>
        <sz val="12"/>
        <rFont val="Times New Roman"/>
        <family val="1"/>
      </rPr>
      <t>- The last day of the extension and should be completed by the department.</t>
    </r>
  </si>
  <si>
    <r>
      <t>(8) Other Changes or Remarks</t>
    </r>
    <r>
      <rPr>
        <sz val="12"/>
        <rFont val="Times New Roman"/>
        <family val="1"/>
      </rPr>
      <t xml:space="preserve"> - This area is reserved for pertinent information not covered on the form.</t>
    </r>
  </si>
  <si>
    <r>
      <t xml:space="preserve">(9) Continuation of Appointment  - </t>
    </r>
    <r>
      <rPr>
        <sz val="12"/>
        <rFont val="Times New Roman"/>
        <family val="1"/>
      </rPr>
      <t>This should be completed to continue employees that are currently on periods of appointments that are about to expire or have changes.</t>
    </r>
  </si>
  <si>
    <r>
      <t xml:space="preserve">(a) Last Appointment Effective ___ Thru___ </t>
    </r>
    <r>
      <rPr>
        <sz val="12"/>
        <rFont val="Times New Roman"/>
        <family val="1"/>
      </rPr>
      <t>- The dates as shown on the current Appointment or Per 3 form.</t>
    </r>
  </si>
  <si>
    <r>
      <t xml:space="preserve">(11) Additional Compensation - </t>
    </r>
    <r>
      <rPr>
        <sz val="12"/>
        <rFont val="Times New Roman"/>
        <family val="1"/>
      </rPr>
      <t>This section is to be completed when an employee is paid for performing duties in addition to or outside the normal areas of responsibility of his/her job.  These duties would be at the request of a Health Sciences Center Department and the funds would be paid through the Health Sciences Center.  All areas of this section must be completed.  For further information, please refer to PM-3.</t>
    </r>
  </si>
  <si>
    <r>
      <t xml:space="preserve"> </t>
    </r>
    <r>
      <rPr>
        <i/>
        <sz val="12"/>
        <rFont val="Times New Roman"/>
        <family val="1"/>
      </rPr>
      <t xml:space="preserve"> (1) PS Location Code </t>
    </r>
    <r>
      <rPr>
        <sz val="12"/>
        <rFont val="Times New Roman"/>
        <family val="1"/>
      </rPr>
      <t>- The nine digit PeopleSoft code that is used for distribution of campus pay checks and leave attendance sheets.</t>
    </r>
  </si>
  <si>
    <r>
      <t>(d) Justification</t>
    </r>
    <r>
      <rPr>
        <sz val="12"/>
        <rFont val="Times New Roman"/>
        <family val="1"/>
      </rPr>
      <t xml:space="preserve"> - Include the type of leave, and also indicate the rate of pay - example: Sabbatical with one-half pay.  Refer to Permanent Memoranda #12.</t>
    </r>
  </si>
  <si>
    <t>Doe,John</t>
  </si>
  <si>
    <t>Hours for which pay is due ……………………..</t>
  </si>
  <si>
    <r>
      <t xml:space="preserve">Termination </t>
    </r>
    <r>
      <rPr>
        <i/>
        <sz val="11"/>
        <color indexed="62"/>
        <rFont val="Times New Roman"/>
        <family val="1"/>
      </rPr>
      <t>effective</t>
    </r>
  </si>
  <si>
    <r>
      <t>Leave of Absence</t>
    </r>
    <r>
      <rPr>
        <i/>
        <sz val="11"/>
        <color indexed="62"/>
        <rFont val="Times New Roman"/>
        <family val="1"/>
      </rPr>
      <t xml:space="preserve"> effective</t>
    </r>
  </si>
  <si>
    <r>
      <t xml:space="preserve">Return from Leave of Absence </t>
    </r>
    <r>
      <rPr>
        <i/>
        <sz val="11"/>
        <color indexed="62"/>
        <rFont val="Times New Roman"/>
        <family val="1"/>
      </rPr>
      <t>effective</t>
    </r>
  </si>
  <si>
    <r>
      <t xml:space="preserve">Promotion and/or Change in Title </t>
    </r>
    <r>
      <rPr>
        <i/>
        <sz val="11"/>
        <color indexed="62"/>
        <rFont val="Times New Roman"/>
        <family val="1"/>
      </rPr>
      <t xml:space="preserve">to </t>
    </r>
  </si>
  <si>
    <r>
      <t>Tenure Recommendation</t>
    </r>
    <r>
      <rPr>
        <i/>
        <sz val="11"/>
        <color indexed="62"/>
        <rFont val="Times New Roman"/>
        <family val="1"/>
      </rPr>
      <t xml:space="preserve"> (</t>
    </r>
    <r>
      <rPr>
        <i/>
        <sz val="10"/>
        <color indexed="62"/>
        <rFont val="Times New Roman"/>
        <family val="1"/>
      </rPr>
      <t>For Faculty Ranks</t>
    </r>
    <r>
      <rPr>
        <i/>
        <sz val="11"/>
        <color indexed="62"/>
        <rFont val="Times New Roman"/>
        <family val="1"/>
      </rPr>
      <t>)</t>
    </r>
  </si>
  <si>
    <r>
      <t xml:space="preserve">Additional Compensation: </t>
    </r>
    <r>
      <rPr>
        <i/>
        <sz val="11"/>
        <color indexed="62"/>
        <rFont val="Times New Roman"/>
        <family val="1"/>
      </rPr>
      <t>Total Amount</t>
    </r>
  </si>
  <si>
    <r>
      <t xml:space="preserve">               On the Basis of : </t>
    </r>
    <r>
      <rPr>
        <i/>
        <sz val="11"/>
        <color indexed="62"/>
        <rFont val="Times New Roman"/>
        <family val="1"/>
      </rPr>
      <t xml:space="preserve">  </t>
    </r>
  </si>
  <si>
    <t>0674000001-501000</t>
  </si>
  <si>
    <t>MANAGER - HUMAN RESOURCE MANAG</t>
  </si>
  <si>
    <t>NO1674000</t>
  </si>
  <si>
    <t>Human resource management</t>
  </si>
  <si>
    <t>Allied Health</t>
  </si>
  <si>
    <t>Dentistry</t>
  </si>
  <si>
    <t>Medicine</t>
  </si>
  <si>
    <t>VCAF</t>
  </si>
  <si>
    <t>Public Health</t>
  </si>
  <si>
    <t>Doe</t>
  </si>
  <si>
    <t>John</t>
  </si>
  <si>
    <r>
      <t xml:space="preserve">(c) Hours of annual leave for which pay is due </t>
    </r>
    <r>
      <rPr>
        <sz val="12"/>
        <rFont val="Times New Roman"/>
        <family val="1"/>
      </rPr>
      <t>- Show hours for which pay for annual leave is due.</t>
    </r>
  </si>
  <si>
    <t>Nursing</t>
  </si>
  <si>
    <t>VCAA</t>
  </si>
  <si>
    <r>
      <t xml:space="preserve">There are three different files that can be used in completing a Per 3 form.  The file labeled </t>
    </r>
    <r>
      <rPr>
        <b/>
        <sz val="12"/>
        <rFont val="Times New Roman"/>
        <family val="1"/>
      </rPr>
      <t xml:space="preserve">Per 3 (salary) </t>
    </r>
    <r>
      <rPr>
        <sz val="12"/>
        <rFont val="Times New Roman"/>
        <family val="1"/>
      </rPr>
      <t xml:space="preserve">should be used for all full time (100% FTE) salaried employees.  The file labeled </t>
    </r>
    <r>
      <rPr>
        <b/>
        <sz val="12"/>
        <rFont val="Times New Roman"/>
        <family val="1"/>
      </rPr>
      <t xml:space="preserve">Per 3 (hourly) </t>
    </r>
    <r>
      <rPr>
        <sz val="12"/>
        <rFont val="Times New Roman"/>
        <family val="1"/>
      </rPr>
      <t xml:space="preserve">should be used for all full time (100% FTE) hourly employees.  The file labeled </t>
    </r>
    <r>
      <rPr>
        <b/>
        <sz val="12"/>
        <rFont val="Times New Roman"/>
        <family val="1"/>
      </rPr>
      <t>Per 3</t>
    </r>
    <r>
      <rPr>
        <sz val="12"/>
        <rFont val="Times New Roman"/>
        <family val="1"/>
      </rPr>
      <t xml:space="preserve"> may be used for any purpose such as terminating a student worker.  Within each file, there are 10 tabs.  The tabs labeled </t>
    </r>
    <r>
      <rPr>
        <i/>
        <sz val="12"/>
        <rFont val="Times New Roman"/>
        <family val="1"/>
      </rPr>
      <t>Original, Personnel , Sponsored Proj.</t>
    </r>
    <r>
      <rPr>
        <sz val="12"/>
        <rFont val="Times New Roman"/>
        <family val="1"/>
      </rPr>
      <t>, and</t>
    </r>
    <r>
      <rPr>
        <i/>
        <sz val="12"/>
        <rFont val="Times New Roman"/>
        <family val="1"/>
      </rPr>
      <t xml:space="preserve"> Dept.</t>
    </r>
    <r>
      <rPr>
        <sz val="12"/>
        <rFont val="Times New Roman"/>
        <family val="1"/>
      </rPr>
      <t xml:space="preserve"> are the first set of forms.  This is the blank version in which the end user will have to manually input all of the required fields for routing.  The tab labeled Datasheet is to be used for pasting query results to link to the next set of forms labeled </t>
    </r>
    <r>
      <rPr>
        <i/>
        <sz val="12"/>
        <rFont val="Times New Roman"/>
        <family val="1"/>
      </rPr>
      <t xml:space="preserve">Original (query), Personnel (query),Dept. (query), </t>
    </r>
    <r>
      <rPr>
        <sz val="12"/>
        <rFont val="Times New Roman"/>
        <family val="1"/>
      </rPr>
      <t xml:space="preserve"> </t>
    </r>
    <r>
      <rPr>
        <i/>
        <sz val="12"/>
        <rFont val="Times New Roman"/>
        <family val="1"/>
      </rPr>
      <t>Sponsored Proj. (query),</t>
    </r>
    <r>
      <rPr>
        <sz val="12"/>
        <rFont val="Times New Roman"/>
        <family val="1"/>
      </rPr>
      <t xml:space="preserve"> and </t>
    </r>
    <r>
      <rPr>
        <i/>
        <sz val="12"/>
        <rFont val="Times New Roman"/>
        <family val="1"/>
      </rPr>
      <t xml:space="preserve">Dean-Dir Query </t>
    </r>
    <r>
      <rPr>
        <sz val="12"/>
        <rFont val="Times New Roman"/>
        <family val="1"/>
      </rPr>
      <t xml:space="preserve"> </t>
    </r>
    <r>
      <rPr>
        <b/>
        <sz val="12"/>
        <rFont val="Times New Roman"/>
        <family val="1"/>
      </rPr>
      <t xml:space="preserve"> (see Figure 1)</t>
    </r>
    <r>
      <rPr>
        <sz val="12"/>
        <rFont val="Times New Roman"/>
        <family val="1"/>
      </rPr>
      <t>.</t>
    </r>
  </si>
  <si>
    <t>Complete the rest of the form - filling in all missing information.  Preview the pages that make up the set of forms (tabs include - Original (query), Personnel (query), , Dept, (query), Sponsored Proj. (query), and Dean-Dir (query)) to ensure that the form is fit to one page.  Print the four tabs, staple, and route through for approval.</t>
  </si>
  <si>
    <t>Present Amount</t>
  </si>
  <si>
    <t>Proposed Amount</t>
  </si>
  <si>
    <t>Go into Citrix and log onto PeopleSoft HR Report.</t>
  </si>
  <si>
    <t>Go to "Go" , "PeopleTools, "Query".  Once the Query panel is available, open the public query labeled "LSUNOZZ_PER_3_GENERATOR" and choose the run link .</t>
  </si>
  <si>
    <t xml:space="preserve">The query will prompt for the "position number", "Fiscal Year" and "Department ID".  Enter the PeopleSoft position number for the person you would like to complete the Per 3 on, followed by the appropriate fiscal year in which the Per form is to be processed and the appropriate Department ID# preceded with "NO" </t>
  </si>
  <si>
    <r>
      <t xml:space="preserve">Go to the tab labeled "Original" and check to see that all the information from the query for the person is on the form. </t>
    </r>
    <r>
      <rPr>
        <b/>
        <sz val="12"/>
        <rFont val="Times New Roman"/>
        <family val="1"/>
      </rPr>
      <t>(see Figure 2)</t>
    </r>
    <r>
      <rPr>
        <sz val="12"/>
        <rFont val="Times New Roman"/>
        <family val="1"/>
      </rPr>
      <t>.</t>
    </r>
  </si>
  <si>
    <t>Instructions for Retroactive Changes in Source of Funds</t>
  </si>
  <si>
    <t>1.  Check box 10 indicating that the Personnel Status Change Form (PER-3) is for a retroactive change in source of funds (i.e. Salary Cost Transfer).</t>
  </si>
  <si>
    <r>
      <t>2.</t>
    </r>
    <r>
      <rPr>
        <sz val="7"/>
        <rFont val="Times New Roman"/>
        <family val="1"/>
      </rPr>
      <t>     </t>
    </r>
    <r>
      <rPr>
        <sz val="12"/>
        <rFont val="Times New Roman"/>
        <family val="1"/>
      </rPr>
      <t>Enter the Earning Begin Date and the Earnings End Date in the Effective and Funds End Date fields under section 12.</t>
    </r>
  </si>
  <si>
    <r>
      <t>a.</t>
    </r>
    <r>
      <rPr>
        <sz val="7"/>
        <rFont val="Times New Roman"/>
        <family val="1"/>
      </rPr>
      <t xml:space="preserve">      </t>
    </r>
    <r>
      <rPr>
        <sz val="12"/>
        <rFont val="Times New Roman"/>
        <family val="1"/>
      </rPr>
      <t>If the Funds End Date is left blank or if the Funds End Date is greater than the date of the last issued paycheck, it will be updated in the Budget Table which is used for Account Code distributions on future payrolls.  Any other changes to Account Codes in the Budget Table will require an additional PER-3</t>
    </r>
  </si>
  <si>
    <r>
      <t>b.</t>
    </r>
    <r>
      <rPr>
        <sz val="7"/>
        <rFont val="Times New Roman"/>
        <family val="1"/>
      </rPr>
      <t xml:space="preserve">     </t>
    </r>
    <r>
      <rPr>
        <sz val="12"/>
        <rFont val="Times New Roman"/>
        <family val="1"/>
      </rPr>
      <t>PER-3’s for supplemental compensation must not contain both retroactive and prospective changes on the same form.  Separate forms must be issued for each.</t>
    </r>
  </si>
  <si>
    <r>
      <t>3.</t>
    </r>
    <r>
      <rPr>
        <sz val="7"/>
        <rFont val="Times New Roman"/>
        <family val="1"/>
      </rPr>
      <t xml:space="preserve">     </t>
    </r>
    <r>
      <rPr>
        <sz val="12"/>
        <rFont val="Times New Roman"/>
        <family val="1"/>
      </rPr>
      <t xml:space="preserve">The Chartfields listed for the Present Amount and the Proposed Amount columns should only include the Chartfields that are being changed.  </t>
    </r>
  </si>
  <si>
    <r>
      <t>5.</t>
    </r>
    <r>
      <rPr>
        <sz val="7"/>
        <rFont val="Times New Roman"/>
        <family val="1"/>
      </rPr>
      <t>      </t>
    </r>
    <r>
      <rPr>
        <sz val="12"/>
        <rFont val="Times New Roman"/>
        <family val="1"/>
      </rPr>
      <t>The Project/Grant Column must include the Speedtype for Fund 111 chartstrings.</t>
    </r>
  </si>
  <si>
    <r>
      <t>6.</t>
    </r>
    <r>
      <rPr>
        <sz val="7"/>
        <rFont val="Times New Roman"/>
        <family val="1"/>
      </rPr>
      <t>     </t>
    </r>
    <r>
      <rPr>
        <sz val="12"/>
        <rFont val="Times New Roman"/>
        <family val="1"/>
      </rPr>
      <t>The Proposed Amount column must represent the exact distribution that you expect and it must equal the total of the Present Amount column.</t>
    </r>
  </si>
  <si>
    <r>
      <t>7.</t>
    </r>
    <r>
      <rPr>
        <sz val="7"/>
        <rFont val="Times New Roman"/>
        <family val="1"/>
      </rPr>
      <t>    </t>
    </r>
    <r>
      <rPr>
        <sz val="12"/>
        <rFont val="Times New Roman"/>
        <family val="1"/>
      </rPr>
      <t>Separate PER-3s must be prepared for each Account.  In other words, base salary and additional compensation cannot be transferred on the same form.</t>
    </r>
  </si>
  <si>
    <r>
      <t>8.</t>
    </r>
    <r>
      <rPr>
        <sz val="7"/>
        <rFont val="Times New Roman"/>
        <family val="1"/>
      </rPr>
      <t xml:space="preserve">    </t>
    </r>
    <r>
      <rPr>
        <sz val="12"/>
        <rFont val="Times New Roman"/>
        <family val="1"/>
      </rPr>
      <t>Once complete, all PER-3s for retroactive changes in source of funds must be routed to Susan Arnold.</t>
    </r>
  </si>
  <si>
    <r>
      <t>Once the results appears, export to Excel and highlight the rows where the data begins.  Once the data is highlighted, go to Edit, and choose "Copy"</t>
    </r>
    <r>
      <rPr>
        <sz val="12"/>
        <rFont val="Times New Roman"/>
        <family val="1"/>
      </rPr>
      <t xml:space="preserve">.  Once the data is copied, go to the Excel workbook in which the Per 3 form is located and click on the "datasheet" tab.  Click on cell A2, go to "Edit" and "Paste" </t>
    </r>
    <r>
      <rPr>
        <b/>
        <sz val="12"/>
        <rFont val="Times New Roman"/>
        <family val="1"/>
      </rPr>
      <t>(see Figure 1)</t>
    </r>
    <r>
      <rPr>
        <sz val="12"/>
        <rFont val="Times New Roman"/>
        <family val="1"/>
      </rPr>
      <t xml:space="preserve">.  The information from the query should appear on the datasheet.  Go to the tab labeled "Original" and check to see that all the information from the query for the person is on the form.  </t>
    </r>
  </si>
  <si>
    <r>
      <t xml:space="preserve">Account - </t>
    </r>
    <r>
      <rPr>
        <sz val="12"/>
        <rFont val="Times New Roman"/>
        <family val="1"/>
      </rPr>
      <t>The six (6) digit PeopleSoft Account code.</t>
    </r>
  </si>
  <si>
    <r>
      <t>Present and Proposed Amount</t>
    </r>
    <r>
      <rPr>
        <sz val="12"/>
        <rFont val="Times New Roman"/>
        <family val="1"/>
      </rPr>
      <t xml:space="preserve"> - This amount of pay is to be the amount that a full-time employee would receive on a full-time basis for a fiscal year.  For those employees appointed for less than full-time, their annual level should reflect the part-time annual amount for the fiscal year.</t>
    </r>
  </si>
  <si>
    <r>
      <t>4.</t>
    </r>
    <r>
      <rPr>
        <sz val="7"/>
        <rFont val="Times New Roman"/>
        <family val="1"/>
      </rPr>
      <t>      </t>
    </r>
    <r>
      <rPr>
        <sz val="12"/>
        <rFont val="Times New Roman"/>
        <family val="1"/>
      </rPr>
      <t xml:space="preserve">The Present Amount column must represent the exact amount that was charged to the applicable project or unrestricted chartfield combination for the period indicated in Section 12.  If this amount does not accurately reflect the actual amount previously charged, the PER-3 will be returned.  There is a query in the PeopleSoft HR Reports database named LSU_EMP_SAL_DIST_BY_PERIOD that will provide users with the Account Code distribution for an employee for a given fiscal year by Check Date.     </t>
    </r>
  </si>
  <si>
    <r>
      <t xml:space="preserve">Emp. ID </t>
    </r>
    <r>
      <rPr>
        <sz val="12"/>
        <rFont val="Times New Roman"/>
        <family val="1"/>
      </rPr>
      <t>- Seven (7) digit employee ID number assigned from PeopleSoft.</t>
    </r>
  </si>
  <si>
    <r>
      <t>(b) Thru</t>
    </r>
    <r>
      <rPr>
        <sz val="12"/>
        <rFont val="Times New Roman"/>
        <family val="1"/>
      </rPr>
      <t xml:space="preserve"> -The last working day in which the employee is absent.</t>
    </r>
  </si>
  <si>
    <r>
      <t xml:space="preserve">(b) This Appointment Effective ___ Thru ___ </t>
    </r>
    <r>
      <rPr>
        <sz val="12"/>
        <rFont val="Times New Roman"/>
        <family val="1"/>
      </rPr>
      <t>- The new dates to extend an appointment or to show a new distribution or extension on restricted funds.</t>
    </r>
  </si>
  <si>
    <r>
      <t>(10) Change in Source of Funds</t>
    </r>
    <r>
      <rPr>
        <sz val="12"/>
        <rFont val="Times New Roman"/>
        <family val="1"/>
      </rPr>
      <t xml:space="preserve"> - Mark this box to indicate a change in source of funds and complete item # 12.  Route prospective changes in source of funds to Human Resources and retrospective change in source of funds to Accounting Services</t>
    </r>
  </si>
  <si>
    <r>
      <t xml:space="preserve">(12) Employee Reports to Position #/Name - </t>
    </r>
    <r>
      <rPr>
        <sz val="12"/>
        <rFont val="Times New Roman"/>
        <family val="1"/>
      </rPr>
      <t>This section should be complete for all changes submitted on an employee. Enter the employees supervisor's PS position number and the supervisor's name</t>
    </r>
  </si>
  <si>
    <t>Effective Date - Enter the effective date of the supervisor change (if applicable)</t>
  </si>
  <si>
    <r>
      <t>(13) Salary And Distribution</t>
    </r>
    <r>
      <rPr>
        <sz val="12"/>
        <rFont val="Times New Roman"/>
        <family val="1"/>
      </rPr>
      <t xml:space="preserve"> </t>
    </r>
  </si>
  <si>
    <t>Employee Reports to Position #/Name:</t>
  </si>
  <si>
    <t>13.</t>
  </si>
  <si>
    <t>VC Acad Affairs</t>
  </si>
  <si>
    <t>VC Admin</t>
  </si>
  <si>
    <t xml:space="preserve">VC Finance </t>
  </si>
  <si>
    <t>Human Resources</t>
  </si>
  <si>
    <t>Project #/ Speedtype</t>
  </si>
  <si>
    <t>0674000001</t>
  </si>
  <si>
    <t>Proj/Spd</t>
  </si>
  <si>
    <t>Scan Final to:</t>
  </si>
  <si>
    <t>LSUNO Allied Health-Dean</t>
  </si>
  <si>
    <t>LSUNO Human Development Center</t>
  </si>
  <si>
    <t>LSUNO Dentistry</t>
  </si>
  <si>
    <t>LSUNO Nursing</t>
  </si>
  <si>
    <t>LSUNO School of Public Health</t>
  </si>
  <si>
    <t>M/S-Administration</t>
  </si>
  <si>
    <t>M/S Anatomy</t>
  </si>
  <si>
    <t>M/S Anesthesiology</t>
  </si>
  <si>
    <t>M/S Biochemistry</t>
  </si>
  <si>
    <t>M/S Dermatology</t>
  </si>
  <si>
    <t>M/S Family Medicine</t>
  </si>
  <si>
    <t>M/S Genetics</t>
  </si>
  <si>
    <t>M/S Medicine</t>
  </si>
  <si>
    <t>M/S Microbiology &amp; Im</t>
  </si>
  <si>
    <t>M/S Neurology</t>
  </si>
  <si>
    <t>M/S Neurosurgery</t>
  </si>
  <si>
    <t>M/S Obstetrics and Gynecology</t>
  </si>
  <si>
    <t>M/S Ophthalmology</t>
  </si>
  <si>
    <t>M/S Orthopedics</t>
  </si>
  <si>
    <t>M/S Otorhinolaryngology</t>
  </si>
  <si>
    <t>M/S Pathology</t>
  </si>
  <si>
    <t>M/S Pediatrics</t>
  </si>
  <si>
    <t>M/S Pharmacology</t>
  </si>
  <si>
    <t>M/S Physiology</t>
  </si>
  <si>
    <t>M/S Psychiatry</t>
  </si>
  <si>
    <t>M/S Radiology</t>
  </si>
  <si>
    <t>M/S Surgery</t>
  </si>
  <si>
    <t>M/S Urology</t>
  </si>
  <si>
    <t>Center of excellence-Cancer</t>
  </si>
  <si>
    <t>Center of excellence-Neuroscie</t>
  </si>
  <si>
    <t>Cardiovascular Ctr Excellence</t>
  </si>
  <si>
    <t>EKLMC-Multidisciplinary</t>
  </si>
  <si>
    <t>UMCLA-Multidisciplinary</t>
  </si>
  <si>
    <t>LA Cancer Prev and Control Pgm</t>
  </si>
  <si>
    <t>Louisiana Tumor Registry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</si>
</sst>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quot;$&quot;#,##0.00"/>
    <numFmt numFmtId="165" formatCode="000\-00\-0000"/>
    <numFmt numFmtId="166" formatCode="mm/dd/yy"/>
    <numFmt numFmtId="167" formatCode="0.000"/>
    <numFmt numFmtId="168" formatCode="0.0"/>
    <numFmt numFmtId="169" formatCode="[&lt;=9999999]###\-####;\(###\)\ ###\-####"/>
    <numFmt numFmtId="170" formatCode="000"/>
    <numFmt numFmtId="171" formatCode="00000"/>
    <numFmt numFmtId="172" formatCode="000000"/>
    <numFmt numFmtId="173" formatCode="00000000"/>
    <numFmt numFmtId="174" formatCode="0000000"/>
  </numFmts>
  <fonts count="42" x14ac:knownFonts="1">
    <font>
      <sz val="10"/>
      <name val="Arial"/>
    </font>
    <font>
      <sz val="10"/>
      <name val="Arial"/>
      <family val="2"/>
    </font>
    <font>
      <sz val="9"/>
      <name val="Times New Roman"/>
      <family val="1"/>
    </font>
    <font>
      <b/>
      <sz val="9"/>
      <name val="Times New Roman"/>
      <family val="1"/>
    </font>
    <font>
      <sz val="8"/>
      <name val="Times New Roman"/>
      <family val="1"/>
    </font>
    <font>
      <sz val="10"/>
      <name val="Times New Roman"/>
      <family val="1"/>
    </font>
    <font>
      <b/>
      <sz val="8"/>
      <name val="Times New Roman"/>
      <family val="1"/>
    </font>
    <font>
      <sz val="10"/>
      <name val="Arial"/>
      <family val="2"/>
    </font>
    <font>
      <b/>
      <sz val="10"/>
      <name val="Times New Roman"/>
      <family val="1"/>
    </font>
    <font>
      <b/>
      <sz val="10"/>
      <name val="MS Sans Serif"/>
      <family val="2"/>
    </font>
    <font>
      <sz val="10"/>
      <name val="MS Sans Serif"/>
      <family val="2"/>
    </font>
    <font>
      <b/>
      <sz val="11"/>
      <name val="Times New Roman"/>
      <family val="1"/>
    </font>
    <font>
      <sz val="11"/>
      <name val="Times New Roman"/>
      <family val="1"/>
    </font>
    <font>
      <sz val="11"/>
      <name val="Arial"/>
      <family val="2"/>
    </font>
    <font>
      <b/>
      <sz val="14"/>
      <name val="Times New Roman"/>
      <family val="1"/>
    </font>
    <font>
      <sz val="14"/>
      <name val="Times New Roman"/>
      <family val="1"/>
    </font>
    <font>
      <b/>
      <sz val="12"/>
      <name val="Times New Roman"/>
      <family val="1"/>
    </font>
    <font>
      <sz val="12"/>
      <name val="Times New Roman"/>
      <family val="1"/>
    </font>
    <font>
      <i/>
      <sz val="12"/>
      <name val="Times New Roman"/>
      <family val="1"/>
    </font>
    <font>
      <i/>
      <sz val="8"/>
      <name val="Times New Roman"/>
      <family val="1"/>
    </font>
    <font>
      <i/>
      <sz val="12"/>
      <color indexed="62"/>
      <name val="Times New Roman"/>
      <family val="1"/>
    </font>
    <font>
      <i/>
      <sz val="10"/>
      <name val="Arial"/>
      <family val="2"/>
    </font>
    <font>
      <sz val="7"/>
      <name val="Times New Roman"/>
      <family val="1"/>
    </font>
    <font>
      <b/>
      <sz val="11"/>
      <name val="Arial"/>
      <family val="2"/>
    </font>
    <font>
      <sz val="9"/>
      <name val="Arial"/>
      <family val="2"/>
    </font>
    <font>
      <sz val="11"/>
      <name val="Arial"/>
      <family val="2"/>
    </font>
    <font>
      <sz val="10"/>
      <name val="Arial"/>
      <family val="2"/>
    </font>
    <font>
      <sz val="8"/>
      <color indexed="63"/>
      <name val="Times New Roman"/>
      <family val="1"/>
    </font>
    <font>
      <b/>
      <sz val="10"/>
      <name val="Arial"/>
      <family val="2"/>
    </font>
    <font>
      <i/>
      <sz val="10"/>
      <color indexed="63"/>
      <name val="Times New Roman"/>
      <family val="1"/>
    </font>
    <font>
      <b/>
      <i/>
      <sz val="11"/>
      <name val="Times New Roman"/>
      <family val="1"/>
    </font>
    <font>
      <i/>
      <sz val="11"/>
      <color indexed="62"/>
      <name val="Times New Roman"/>
      <family val="1"/>
    </font>
    <font>
      <sz val="8"/>
      <color indexed="62"/>
      <name val="Times New Roman"/>
      <family val="1"/>
    </font>
    <font>
      <b/>
      <sz val="8"/>
      <color indexed="62"/>
      <name val="Times New Roman"/>
      <family val="1"/>
    </font>
    <font>
      <i/>
      <sz val="8"/>
      <color indexed="62"/>
      <name val="Times New Roman"/>
      <family val="1"/>
    </font>
    <font>
      <b/>
      <i/>
      <sz val="11"/>
      <color indexed="62"/>
      <name val="Times New Roman"/>
      <family val="1"/>
    </font>
    <font>
      <i/>
      <sz val="10"/>
      <color indexed="62"/>
      <name val="Times New Roman"/>
      <family val="1"/>
    </font>
    <font>
      <sz val="11"/>
      <color indexed="62"/>
      <name val="Times New Roman"/>
      <family val="1"/>
    </font>
    <font>
      <i/>
      <sz val="10"/>
      <color indexed="62"/>
      <name val="Arial"/>
      <family val="2"/>
    </font>
    <font>
      <sz val="7.5"/>
      <name val="Arial"/>
      <family val="2"/>
    </font>
    <font>
      <sz val="9.5"/>
      <name val="Arial"/>
      <family val="2"/>
    </font>
    <font>
      <sz val="11"/>
      <name val="Calibri"/>
      <family val="2"/>
      <scheme val="minor"/>
    </font>
  </fonts>
  <fills count="3">
    <fill>
      <patternFill patternType="none"/>
    </fill>
    <fill>
      <patternFill patternType="gray125"/>
    </fill>
    <fill>
      <patternFill patternType="solid">
        <fgColor indexed="9"/>
        <bgColor indexed="64"/>
      </patternFill>
    </fill>
  </fills>
  <borders count="19">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bottom style="hair">
        <color indexed="55"/>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right/>
      <top/>
      <bottom style="double">
        <color indexed="64"/>
      </bottom>
      <diagonal/>
    </border>
    <border>
      <left/>
      <right/>
      <top style="hair">
        <color indexed="64"/>
      </top>
      <bottom style="double">
        <color indexed="64"/>
      </bottom>
      <diagonal/>
    </border>
  </borders>
  <cellStyleXfs count="6">
    <xf numFmtId="0" fontId="0" fillId="0" borderId="0"/>
    <xf numFmtId="44" fontId="1" fillId="0" borderId="0" applyFont="0" applyFill="0" applyBorder="0" applyAlignment="0" applyProtection="0"/>
    <xf numFmtId="0" fontId="10" fillId="0" borderId="0" applyNumberFormat="0" applyFont="0" applyFill="0" applyBorder="0" applyAlignment="0" applyProtection="0">
      <alignment horizontal="left"/>
    </xf>
    <xf numFmtId="4" fontId="10" fillId="0" borderId="0" applyFont="0" applyFill="0" applyBorder="0" applyAlignment="0" applyProtection="0"/>
    <xf numFmtId="0" fontId="9" fillId="0" borderId="1">
      <alignment horizontal="center"/>
    </xf>
    <xf numFmtId="0" fontId="1" fillId="0" borderId="0"/>
  </cellStyleXfs>
  <cellXfs count="205">
    <xf numFmtId="0" fontId="0" fillId="0" borderId="0" xfId="0"/>
    <xf numFmtId="0" fontId="4" fillId="2" borderId="0" xfId="0" applyFont="1" applyFill="1"/>
    <xf numFmtId="0" fontId="0" fillId="0" borderId="0" xfId="0" applyProtection="1">
      <protection locked="0"/>
    </xf>
    <xf numFmtId="0" fontId="5" fillId="0" borderId="0" xfId="0" applyFont="1"/>
    <xf numFmtId="0" fontId="8" fillId="0" borderId="0" xfId="0" applyFont="1" applyAlignment="1">
      <alignment vertical="center" wrapText="1"/>
    </xf>
    <xf numFmtId="0" fontId="6" fillId="0" borderId="0" xfId="0" applyFont="1" applyAlignment="1">
      <alignment vertical="center" wrapText="1"/>
    </xf>
    <xf numFmtId="0" fontId="4" fillId="0" borderId="0" xfId="0" applyFont="1"/>
    <xf numFmtId="0" fontId="9" fillId="0" borderId="1" xfId="4" applyAlignment="1">
      <alignment horizontal="center" wrapText="1"/>
    </xf>
    <xf numFmtId="4" fontId="0" fillId="0" borderId="0" xfId="3" applyFont="1"/>
    <xf numFmtId="0" fontId="0" fillId="0" borderId="0" xfId="2" applyFont="1" applyAlignment="1"/>
    <xf numFmtId="0" fontId="0" fillId="0" borderId="0" xfId="0" quotePrefix="1" applyProtection="1">
      <protection locked="0"/>
    </xf>
    <xf numFmtId="0" fontId="3" fillId="0" borderId="0" xfId="0" applyFont="1" applyAlignment="1">
      <alignment vertical="center" wrapText="1"/>
    </xf>
    <xf numFmtId="0" fontId="2" fillId="0" borderId="0" xfId="0" applyFont="1"/>
    <xf numFmtId="0" fontId="4" fillId="2" borderId="0" xfId="0" applyFont="1" applyFill="1" applyAlignment="1">
      <alignment horizontal="center"/>
    </xf>
    <xf numFmtId="0" fontId="5" fillId="2" borderId="0" xfId="0" applyFont="1" applyFill="1"/>
    <xf numFmtId="0" fontId="5" fillId="2" borderId="0" xfId="0" applyFont="1" applyFill="1" applyAlignment="1">
      <alignment horizontal="left"/>
    </xf>
    <xf numFmtId="0" fontId="11" fillId="2" borderId="0" xfId="0" applyFont="1" applyFill="1" applyAlignment="1">
      <alignment horizontal="center"/>
    </xf>
    <xf numFmtId="0" fontId="12" fillId="2" borderId="0" xfId="0" applyFont="1" applyFill="1"/>
    <xf numFmtId="0" fontId="12" fillId="2" borderId="0" xfId="0" applyFont="1" applyFill="1" applyAlignment="1">
      <alignment horizontal="left"/>
    </xf>
    <xf numFmtId="0" fontId="12" fillId="2" borderId="0" xfId="0" applyFont="1" applyFill="1" applyAlignment="1">
      <alignment horizontal="center"/>
    </xf>
    <xf numFmtId="0" fontId="12" fillId="2" borderId="0" xfId="0" applyFont="1" applyFill="1" applyAlignment="1">
      <alignment horizontal="right"/>
    </xf>
    <xf numFmtId="0" fontId="4" fillId="2" borderId="0" xfId="0" applyFont="1" applyFill="1" applyAlignment="1">
      <alignment horizontal="right"/>
    </xf>
    <xf numFmtId="0" fontId="12" fillId="2" borderId="0" xfId="0" applyFont="1" applyFill="1" applyAlignment="1">
      <alignment horizontal="center" wrapText="1"/>
    </xf>
    <xf numFmtId="49" fontId="11" fillId="2" borderId="0" xfId="0" applyNumberFormat="1" applyFont="1" applyFill="1" applyAlignment="1">
      <alignment horizontal="center"/>
    </xf>
    <xf numFmtId="4" fontId="12" fillId="2" borderId="0" xfId="0" applyNumberFormat="1" applyFont="1" applyFill="1" applyAlignment="1">
      <alignment horizontal="center"/>
    </xf>
    <xf numFmtId="164" fontId="12" fillId="2" borderId="0" xfId="1" applyNumberFormat="1" applyFont="1" applyFill="1" applyBorder="1" applyAlignment="1" applyProtection="1">
      <alignment horizontal="center"/>
    </xf>
    <xf numFmtId="2" fontId="12" fillId="2" borderId="2" xfId="0" applyNumberFormat="1" applyFont="1" applyFill="1" applyBorder="1" applyAlignment="1">
      <alignment horizontal="center"/>
    </xf>
    <xf numFmtId="2" fontId="12" fillId="2" borderId="3" xfId="0" applyNumberFormat="1" applyFont="1" applyFill="1" applyBorder="1" applyAlignment="1">
      <alignment horizontal="center"/>
    </xf>
    <xf numFmtId="14" fontId="12" fillId="2" borderId="0" xfId="0" applyNumberFormat="1" applyFont="1" applyFill="1" applyAlignment="1">
      <alignment horizontal="center"/>
    </xf>
    <xf numFmtId="49" fontId="8" fillId="2" borderId="0" xfId="0" applyNumberFormat="1" applyFont="1" applyFill="1" applyAlignment="1">
      <alignment horizontal="center"/>
    </xf>
    <xf numFmtId="2" fontId="12" fillId="2" borderId="0" xfId="0" applyNumberFormat="1" applyFont="1" applyFill="1" applyAlignment="1">
      <alignment horizontal="center"/>
    </xf>
    <xf numFmtId="49" fontId="12" fillId="2" borderId="0" xfId="0" applyNumberFormat="1" applyFont="1" applyFill="1" applyAlignment="1">
      <alignment horizontal="left"/>
    </xf>
    <xf numFmtId="49" fontId="12" fillId="2" borderId="0" xfId="0" applyNumberFormat="1" applyFont="1" applyFill="1" applyAlignment="1">
      <alignment horizontal="center"/>
    </xf>
    <xf numFmtId="0" fontId="0" fillId="2" borderId="0" xfId="0" applyFill="1"/>
    <xf numFmtId="0" fontId="0" fillId="2" borderId="2" xfId="0" applyFill="1" applyBorder="1"/>
    <xf numFmtId="0" fontId="7" fillId="2" borderId="0" xfId="0" applyFont="1" applyFill="1"/>
    <xf numFmtId="0" fontId="1" fillId="2" borderId="0" xfId="0" applyFont="1" applyFill="1"/>
    <xf numFmtId="0" fontId="12" fillId="2" borderId="0" xfId="0" applyFont="1" applyFill="1" applyProtection="1">
      <protection locked="0"/>
    </xf>
    <xf numFmtId="0" fontId="0" fillId="0" borderId="0" xfId="2" applyFont="1" applyFill="1" applyAlignment="1"/>
    <xf numFmtId="0" fontId="15" fillId="2" borderId="0" xfId="0" applyFont="1" applyFill="1" applyAlignment="1">
      <alignment vertical="top" wrapText="1"/>
    </xf>
    <xf numFmtId="0" fontId="17" fillId="2" borderId="0" xfId="0" applyFont="1" applyFill="1" applyAlignment="1">
      <alignment vertical="top" wrapText="1"/>
    </xf>
    <xf numFmtId="0" fontId="16" fillId="2" borderId="0" xfId="0" applyFont="1" applyFill="1" applyAlignment="1">
      <alignment horizontal="left" vertical="top" wrapText="1"/>
    </xf>
    <xf numFmtId="0" fontId="0" fillId="0" borderId="0" xfId="0" applyAlignment="1">
      <alignment horizontal="left" vertical="top" wrapText="1"/>
    </xf>
    <xf numFmtId="0" fontId="17" fillId="2" borderId="0" xfId="0" applyFont="1" applyFill="1" applyAlignment="1">
      <alignment horizontal="left" vertical="top" wrapText="1"/>
    </xf>
    <xf numFmtId="0" fontId="16" fillId="2" borderId="0" xfId="0" applyFont="1" applyFill="1" applyAlignment="1">
      <alignment vertical="top" wrapText="1"/>
    </xf>
    <xf numFmtId="0" fontId="16" fillId="2" borderId="0" xfId="0" applyFont="1" applyFill="1" applyAlignment="1">
      <alignment vertical="center" wrapText="1"/>
    </xf>
    <xf numFmtId="0" fontId="18" fillId="2" borderId="0" xfId="0" applyFont="1" applyFill="1" applyAlignment="1">
      <alignment horizontal="left" vertical="top" wrapText="1"/>
    </xf>
    <xf numFmtId="0" fontId="27" fillId="2" borderId="0" xfId="0" applyFont="1" applyFill="1" applyAlignment="1">
      <alignment horizontal="right"/>
    </xf>
    <xf numFmtId="0" fontId="27" fillId="2" borderId="0" xfId="0" applyFont="1" applyFill="1"/>
    <xf numFmtId="0" fontId="29" fillId="2" borderId="0" xfId="0" applyFont="1" applyFill="1" applyAlignment="1">
      <alignment horizontal="left"/>
    </xf>
    <xf numFmtId="0" fontId="19" fillId="2" borderId="0" xfId="0" applyFont="1" applyFill="1"/>
    <xf numFmtId="0" fontId="30" fillId="2" borderId="0" xfId="0" applyFont="1" applyFill="1" applyAlignment="1">
      <alignment horizontal="center"/>
    </xf>
    <xf numFmtId="14" fontId="12" fillId="2" borderId="4" xfId="0" applyNumberFormat="1" applyFont="1" applyFill="1" applyBorder="1" applyAlignment="1">
      <alignment horizontal="center"/>
    </xf>
    <xf numFmtId="49" fontId="11" fillId="2" borderId="5" xfId="0" applyNumberFormat="1" applyFont="1" applyFill="1" applyBorder="1" applyAlignment="1">
      <alignment horizontal="center"/>
    </xf>
    <xf numFmtId="14" fontId="12" fillId="2" borderId="5" xfId="0" applyNumberFormat="1" applyFont="1" applyFill="1" applyBorder="1" applyAlignment="1">
      <alignment horizontal="center"/>
    </xf>
    <xf numFmtId="49" fontId="23" fillId="2" borderId="6" xfId="0" applyNumberFormat="1" applyFont="1" applyFill="1" applyBorder="1" applyProtection="1">
      <protection locked="0"/>
    </xf>
    <xf numFmtId="49" fontId="23" fillId="2" borderId="6" xfId="0" applyNumberFormat="1" applyFont="1" applyFill="1" applyBorder="1" applyAlignment="1" applyProtection="1">
      <alignment horizontal="left"/>
      <protection locked="0"/>
    </xf>
    <xf numFmtId="0" fontId="23" fillId="2" borderId="6" xfId="0" applyFont="1" applyFill="1" applyBorder="1" applyAlignment="1" applyProtection="1">
      <alignment horizontal="left"/>
      <protection locked="0"/>
    </xf>
    <xf numFmtId="0" fontId="23" fillId="2" borderId="6" xfId="0" applyFont="1" applyFill="1" applyBorder="1" applyProtection="1">
      <protection locked="0"/>
    </xf>
    <xf numFmtId="49" fontId="23" fillId="2" borderId="6" xfId="0" applyNumberFormat="1" applyFont="1" applyFill="1" applyBorder="1" applyAlignment="1" applyProtection="1">
      <alignment horizontal="center"/>
      <protection locked="0"/>
    </xf>
    <xf numFmtId="49" fontId="28" fillId="2" borderId="6" xfId="0" applyNumberFormat="1" applyFont="1" applyFill="1" applyBorder="1" applyAlignment="1" applyProtection="1">
      <alignment horizontal="center"/>
      <protection locked="0"/>
    </xf>
    <xf numFmtId="0" fontId="28" fillId="2" borderId="6" xfId="0" applyFont="1" applyFill="1" applyBorder="1" applyProtection="1">
      <protection locked="0"/>
    </xf>
    <xf numFmtId="0" fontId="36" fillId="2" borderId="0" xfId="0" applyFont="1" applyFill="1" applyAlignment="1">
      <alignment horizontal="left"/>
    </xf>
    <xf numFmtId="0" fontId="31" fillId="2" borderId="0" xfId="0" applyFont="1" applyFill="1" applyAlignment="1">
      <alignment horizontal="left"/>
    </xf>
    <xf numFmtId="0" fontId="31" fillId="2" borderId="0" xfId="0" applyFont="1" applyFill="1" applyAlignment="1">
      <alignment horizontal="center"/>
    </xf>
    <xf numFmtId="0" fontId="34" fillId="2" borderId="0" xfId="0" applyFont="1" applyFill="1" applyAlignment="1">
      <alignment horizontal="center"/>
    </xf>
    <xf numFmtId="0" fontId="36" fillId="2" borderId="0" xfId="0" applyFont="1" applyFill="1" applyAlignment="1">
      <alignment horizontal="right"/>
    </xf>
    <xf numFmtId="0" fontId="32" fillId="2" borderId="0" xfId="0" applyFont="1" applyFill="1" applyAlignment="1">
      <alignment horizontal="right"/>
    </xf>
    <xf numFmtId="0" fontId="34" fillId="2" borderId="0" xfId="0" applyFont="1" applyFill="1" applyAlignment="1">
      <alignment horizontal="left"/>
    </xf>
    <xf numFmtId="0" fontId="32" fillId="2" borderId="0" xfId="0" applyFont="1" applyFill="1" applyAlignment="1">
      <alignment horizontal="center"/>
    </xf>
    <xf numFmtId="0" fontId="32" fillId="2" borderId="0" xfId="0" applyFont="1" applyFill="1"/>
    <xf numFmtId="0" fontId="35" fillId="2" borderId="0" xfId="0" applyFont="1" applyFill="1" applyAlignment="1">
      <alignment horizontal="center"/>
    </xf>
    <xf numFmtId="0" fontId="2" fillId="2" borderId="0" xfId="0" applyFont="1" applyFill="1"/>
    <xf numFmtId="0" fontId="16" fillId="0" borderId="0" xfId="0" applyFont="1"/>
    <xf numFmtId="0" fontId="17" fillId="0" borderId="0" xfId="0" applyFont="1" applyAlignment="1">
      <alignment horizontal="left" indent="6"/>
    </xf>
    <xf numFmtId="0" fontId="17" fillId="0" borderId="0" xfId="0" applyFont="1"/>
    <xf numFmtId="0" fontId="23" fillId="2" borderId="6" xfId="0" applyFont="1" applyFill="1" applyBorder="1" applyAlignment="1" applyProtection="1">
      <alignment horizontal="center"/>
      <protection locked="0"/>
    </xf>
    <xf numFmtId="0" fontId="36" fillId="2" borderId="0" xfId="0" quotePrefix="1" applyFont="1" applyFill="1" applyAlignment="1">
      <alignment horizontal="right"/>
    </xf>
    <xf numFmtId="0" fontId="39" fillId="2" borderId="16" xfId="0" applyFont="1" applyFill="1" applyBorder="1" applyAlignment="1" applyProtection="1">
      <alignment horizontal="center"/>
      <protection locked="0"/>
    </xf>
    <xf numFmtId="49" fontId="0" fillId="0" borderId="0" xfId="0" applyNumberFormat="1" applyProtection="1">
      <protection locked="0"/>
    </xf>
    <xf numFmtId="49" fontId="1" fillId="0" borderId="0" xfId="0" applyNumberFormat="1" applyFont="1" applyProtection="1">
      <protection locked="0"/>
    </xf>
    <xf numFmtId="0" fontId="2" fillId="2" borderId="0" xfId="0" applyFont="1" applyFill="1" applyAlignment="1">
      <alignment horizontal="right"/>
    </xf>
    <xf numFmtId="0" fontId="1" fillId="0" borderId="0" xfId="0" applyFont="1"/>
    <xf numFmtId="49" fontId="1" fillId="0" borderId="0" xfId="5" applyNumberFormat="1"/>
    <xf numFmtId="0" fontId="41" fillId="0" borderId="0" xfId="0" applyFont="1"/>
    <xf numFmtId="0" fontId="14" fillId="2" borderId="0" xfId="0" applyFont="1" applyFill="1" applyAlignment="1">
      <alignment horizontal="center" vertical="top" wrapText="1"/>
    </xf>
    <xf numFmtId="0" fontId="16" fillId="2" borderId="0" xfId="0" applyFont="1" applyFill="1" applyAlignment="1">
      <alignment horizontal="left" vertical="top" wrapText="1"/>
    </xf>
    <xf numFmtId="0" fontId="19" fillId="2" borderId="0" xfId="0" applyFont="1" applyFill="1" applyAlignment="1">
      <alignment horizontal="left" vertical="top" wrapText="1"/>
    </xf>
    <xf numFmtId="0" fontId="0" fillId="0" borderId="0" xfId="0" applyAlignment="1">
      <alignment horizontal="left" vertical="top" wrapText="1"/>
    </xf>
    <xf numFmtId="0" fontId="17" fillId="2" borderId="0" xfId="0" applyFont="1" applyFill="1" applyAlignment="1">
      <alignment horizontal="left" vertical="top" wrapText="1"/>
    </xf>
    <xf numFmtId="0" fontId="18" fillId="2" borderId="0" xfId="0" applyFont="1" applyFill="1" applyAlignment="1">
      <alignment horizontal="left" vertical="top" wrapText="1"/>
    </xf>
    <xf numFmtId="0" fontId="20" fillId="2" borderId="0" xfId="0" applyFont="1" applyFill="1" applyAlignment="1">
      <alignment horizontal="left" vertical="top" wrapText="1"/>
    </xf>
    <xf numFmtId="0" fontId="21" fillId="0" borderId="0" xfId="0" applyFont="1" applyAlignment="1">
      <alignment horizontal="left" vertical="top" wrapText="1"/>
    </xf>
    <xf numFmtId="0" fontId="0" fillId="0" borderId="0" xfId="0" applyAlignment="1">
      <alignment horizontal="center" vertical="top" wrapText="1"/>
    </xf>
    <xf numFmtId="0" fontId="17" fillId="2" borderId="0" xfId="0" applyFont="1" applyFill="1" applyAlignment="1">
      <alignment wrapText="1"/>
    </xf>
    <xf numFmtId="0" fontId="0" fillId="0" borderId="0" xfId="0"/>
    <xf numFmtId="0" fontId="17" fillId="2" borderId="0" xfId="0" applyFont="1" applyFill="1" applyAlignment="1">
      <alignment vertical="top" wrapText="1"/>
    </xf>
    <xf numFmtId="0" fontId="17" fillId="0" borderId="0" xfId="0" applyFont="1" applyAlignment="1">
      <alignment horizontal="left" wrapText="1"/>
    </xf>
    <xf numFmtId="0" fontId="17" fillId="0" borderId="0" xfId="0" applyFont="1" applyAlignment="1">
      <alignment horizontal="left"/>
    </xf>
    <xf numFmtId="0" fontId="34" fillId="2" borderId="0" xfId="0" applyFont="1" applyFill="1" applyAlignment="1">
      <alignment horizontal="center"/>
    </xf>
    <xf numFmtId="170" fontId="26" fillId="2" borderId="6" xfId="0" applyNumberFormat="1" applyFont="1" applyFill="1" applyBorder="1" applyAlignment="1" applyProtection="1">
      <alignment horizontal="center"/>
      <protection locked="0"/>
    </xf>
    <xf numFmtId="14" fontId="12" fillId="2" borderId="5" xfId="0" applyNumberFormat="1" applyFont="1" applyFill="1" applyBorder="1" applyAlignment="1" applyProtection="1">
      <alignment horizontal="center"/>
      <protection locked="0"/>
    </xf>
    <xf numFmtId="0" fontId="26" fillId="2" borderId="7" xfId="0" applyFont="1" applyFill="1" applyBorder="1" applyAlignment="1" applyProtection="1">
      <alignment horizontal="center"/>
      <protection locked="0"/>
    </xf>
    <xf numFmtId="0" fontId="26" fillId="2" borderId="8" xfId="0" applyFont="1" applyFill="1" applyBorder="1" applyAlignment="1" applyProtection="1">
      <alignment horizontal="center"/>
      <protection locked="0"/>
    </xf>
    <xf numFmtId="0" fontId="26" fillId="2" borderId="9" xfId="0" applyFont="1" applyFill="1" applyBorder="1" applyAlignment="1" applyProtection="1">
      <alignment horizontal="center"/>
      <protection locked="0"/>
    </xf>
    <xf numFmtId="0" fontId="36" fillId="2" borderId="0" xfId="0" applyFont="1" applyFill="1" applyAlignment="1">
      <alignment horizontal="left"/>
    </xf>
    <xf numFmtId="0" fontId="26" fillId="2" borderId="4" xfId="0" applyFont="1" applyFill="1" applyBorder="1" applyAlignment="1">
      <alignment horizontal="left"/>
    </xf>
    <xf numFmtId="4" fontId="40" fillId="2" borderId="6" xfId="0" applyNumberFormat="1" applyFont="1" applyFill="1" applyBorder="1" applyAlignment="1" applyProtection="1">
      <alignment horizontal="center"/>
      <protection locked="0"/>
    </xf>
    <xf numFmtId="0" fontId="31" fillId="2" borderId="0" xfId="0" applyFont="1" applyFill="1" applyAlignment="1">
      <alignment horizontal="center"/>
    </xf>
    <xf numFmtId="166" fontId="25" fillId="2" borderId="5" xfId="0" applyNumberFormat="1" applyFont="1" applyFill="1" applyBorder="1" applyAlignment="1" applyProtection="1">
      <alignment horizontal="center"/>
      <protection locked="0"/>
    </xf>
    <xf numFmtId="166" fontId="25" fillId="2" borderId="8" xfId="0" applyNumberFormat="1" applyFont="1" applyFill="1" applyBorder="1" applyAlignment="1" applyProtection="1">
      <alignment horizontal="center"/>
      <protection locked="0"/>
    </xf>
    <xf numFmtId="0" fontId="12" fillId="2" borderId="0" xfId="0" applyFont="1" applyFill="1" applyAlignment="1">
      <alignment horizontal="center"/>
    </xf>
    <xf numFmtId="0" fontId="25" fillId="2" borderId="5" xfId="0" applyFont="1" applyFill="1" applyBorder="1" applyAlignment="1" applyProtection="1">
      <alignment horizontal="left"/>
      <protection locked="0"/>
    </xf>
    <xf numFmtId="171" fontId="26" fillId="2" borderId="6" xfId="0" applyNumberFormat="1" applyFont="1" applyFill="1" applyBorder="1" applyAlignment="1" applyProtection="1">
      <alignment horizontal="center"/>
      <protection locked="0"/>
    </xf>
    <xf numFmtId="0" fontId="36" fillId="2" borderId="10" xfId="0" applyFont="1" applyFill="1" applyBorder="1" applyAlignment="1">
      <alignment horizontal="center" vertical="center" wrapText="1"/>
    </xf>
    <xf numFmtId="0" fontId="36" fillId="2" borderId="11"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6" fillId="2" borderId="13" xfId="0" applyFont="1" applyFill="1" applyBorder="1" applyAlignment="1">
      <alignment horizontal="center" vertical="center" wrapText="1"/>
    </xf>
    <xf numFmtId="0" fontId="36" fillId="2" borderId="5" xfId="0" applyFont="1" applyFill="1" applyBorder="1" applyAlignment="1">
      <alignment horizontal="center" vertical="center" wrapText="1"/>
    </xf>
    <xf numFmtId="0" fontId="36" fillId="2" borderId="14" xfId="0" applyFont="1" applyFill="1" applyBorder="1" applyAlignment="1">
      <alignment horizontal="center" vertical="center" wrapText="1"/>
    </xf>
    <xf numFmtId="49" fontId="12" fillId="2" borderId="5" xfId="0" applyNumberFormat="1" applyFont="1" applyFill="1" applyBorder="1" applyAlignment="1" applyProtection="1">
      <alignment horizontal="center"/>
      <protection locked="0"/>
    </xf>
    <xf numFmtId="0" fontId="31" fillId="2" borderId="0" xfId="0" applyFont="1" applyFill="1" applyAlignment="1">
      <alignment horizontal="left"/>
    </xf>
    <xf numFmtId="0" fontId="26" fillId="2" borderId="6" xfId="0" applyFont="1" applyFill="1" applyBorder="1" applyAlignment="1" applyProtection="1">
      <alignment horizontal="center"/>
      <protection locked="0"/>
    </xf>
    <xf numFmtId="49" fontId="28" fillId="2" borderId="7" xfId="0" applyNumberFormat="1" applyFont="1" applyFill="1" applyBorder="1" applyAlignment="1" applyProtection="1">
      <alignment horizontal="center"/>
      <protection locked="0"/>
    </xf>
    <xf numFmtId="49" fontId="28" fillId="2" borderId="8" xfId="0" applyNumberFormat="1" applyFont="1" applyFill="1" applyBorder="1" applyAlignment="1" applyProtection="1">
      <alignment horizontal="center"/>
      <protection locked="0"/>
    </xf>
    <xf numFmtId="49" fontId="28" fillId="2" borderId="9" xfId="0" applyNumberFormat="1" applyFont="1" applyFill="1" applyBorder="1" applyAlignment="1" applyProtection="1">
      <alignment horizontal="center"/>
      <protection locked="0"/>
    </xf>
    <xf numFmtId="0" fontId="23" fillId="2" borderId="7" xfId="0" applyFont="1" applyFill="1" applyBorder="1" applyAlignment="1" applyProtection="1">
      <alignment horizontal="center"/>
      <protection locked="0"/>
    </xf>
    <xf numFmtId="0" fontId="23" fillId="2" borderId="8" xfId="0" applyFont="1" applyFill="1" applyBorder="1" applyAlignment="1" applyProtection="1">
      <alignment horizontal="center"/>
      <protection locked="0"/>
    </xf>
    <xf numFmtId="0" fontId="23" fillId="2" borderId="9" xfId="0" applyFont="1" applyFill="1" applyBorder="1" applyAlignment="1" applyProtection="1">
      <alignment horizontal="center"/>
      <protection locked="0"/>
    </xf>
    <xf numFmtId="0" fontId="35" fillId="2" borderId="0" xfId="0" applyFont="1" applyFill="1" applyAlignment="1">
      <alignment horizontal="left"/>
    </xf>
    <xf numFmtId="172" fontId="26" fillId="2" borderId="6" xfId="0" applyNumberFormat="1" applyFont="1" applyFill="1" applyBorder="1" applyAlignment="1" applyProtection="1">
      <alignment horizontal="center"/>
      <protection locked="0"/>
    </xf>
    <xf numFmtId="14" fontId="37" fillId="2" borderId="5" xfId="0" applyNumberFormat="1" applyFont="1" applyFill="1" applyBorder="1" applyAlignment="1" applyProtection="1">
      <alignment horizontal="center"/>
      <protection locked="0"/>
    </xf>
    <xf numFmtId="0" fontId="36" fillId="2" borderId="6" xfId="0" applyFont="1" applyFill="1" applyBorder="1" applyAlignment="1">
      <alignment horizontal="center" vertical="center" wrapText="1"/>
    </xf>
    <xf numFmtId="0" fontId="36" fillId="2" borderId="6" xfId="0" applyFont="1" applyFill="1" applyBorder="1" applyAlignment="1">
      <alignment vertical="center" wrapText="1"/>
    </xf>
    <xf numFmtId="0" fontId="34" fillId="2" borderId="0" xfId="0" applyFont="1" applyFill="1" applyAlignment="1" applyProtection="1">
      <alignment horizontal="center"/>
      <protection locked="0"/>
    </xf>
    <xf numFmtId="167" fontId="27" fillId="2" borderId="6" xfId="0" applyNumberFormat="1" applyFont="1" applyFill="1" applyBorder="1" applyAlignment="1">
      <alignment horizontal="center"/>
    </xf>
    <xf numFmtId="4" fontId="40" fillId="2" borderId="17" xfId="1" applyNumberFormat="1" applyFont="1" applyFill="1" applyBorder="1" applyAlignment="1" applyProtection="1">
      <alignment horizontal="center"/>
    </xf>
    <xf numFmtId="0" fontId="31" fillId="2" borderId="0" xfId="0" applyFont="1" applyFill="1" applyAlignment="1">
      <alignment horizontal="right"/>
    </xf>
    <xf numFmtId="4" fontId="40" fillId="2" borderId="18" xfId="1" applyNumberFormat="1" applyFont="1" applyFill="1" applyBorder="1" applyAlignment="1" applyProtection="1">
      <alignment horizontal="center"/>
    </xf>
    <xf numFmtId="0" fontId="26" fillId="2" borderId="6" xfId="0" applyFont="1" applyFill="1" applyBorder="1" applyAlignment="1" applyProtection="1">
      <alignment horizontal="left"/>
      <protection locked="0"/>
    </xf>
    <xf numFmtId="4" fontId="25" fillId="2" borderId="5" xfId="0" applyNumberFormat="1" applyFont="1" applyFill="1" applyBorder="1" applyAlignment="1" applyProtection="1">
      <alignment horizontal="center"/>
      <protection locked="0"/>
    </xf>
    <xf numFmtId="0" fontId="13" fillId="2" borderId="5" xfId="0" applyFont="1" applyFill="1" applyBorder="1" applyAlignment="1" applyProtection="1">
      <alignment horizontal="left"/>
      <protection locked="0"/>
    </xf>
    <xf numFmtId="0" fontId="36" fillId="2" borderId="0" xfId="0" applyFont="1" applyFill="1" applyAlignment="1">
      <alignment horizontal="center"/>
    </xf>
    <xf numFmtId="0" fontId="0" fillId="2" borderId="0" xfId="0" applyFill="1"/>
    <xf numFmtId="0" fontId="36" fillId="2" borderId="6" xfId="0" applyFont="1" applyFill="1" applyBorder="1" applyAlignment="1">
      <alignment horizontal="center" vertical="center"/>
    </xf>
    <xf numFmtId="0" fontId="38" fillId="2" borderId="6" xfId="0" applyFont="1" applyFill="1" applyBorder="1" applyAlignment="1">
      <alignment vertical="center" wrapText="1"/>
    </xf>
    <xf numFmtId="2" fontId="25" fillId="2" borderId="5" xfId="0" applyNumberFormat="1" applyFont="1" applyFill="1" applyBorder="1" applyAlignment="1" applyProtection="1">
      <alignment horizontal="center"/>
      <protection locked="0"/>
    </xf>
    <xf numFmtId="1" fontId="25" fillId="2" borderId="5" xfId="0" applyNumberFormat="1" applyFont="1" applyFill="1" applyBorder="1" applyAlignment="1" applyProtection="1">
      <alignment horizontal="center"/>
      <protection locked="0"/>
    </xf>
    <xf numFmtId="164" fontId="25" fillId="2" borderId="5" xfId="0" applyNumberFormat="1" applyFont="1" applyFill="1" applyBorder="1" applyAlignment="1" applyProtection="1">
      <alignment horizontal="center"/>
      <protection locked="0"/>
    </xf>
    <xf numFmtId="0" fontId="5" fillId="2" borderId="10" xfId="0" applyFont="1" applyFill="1" applyBorder="1" applyAlignment="1">
      <alignment horizontal="center"/>
    </xf>
    <xf numFmtId="0" fontId="5" fillId="2" borderId="12" xfId="0" applyFont="1" applyFill="1" applyBorder="1" applyAlignment="1">
      <alignment horizontal="center"/>
    </xf>
    <xf numFmtId="0" fontId="5" fillId="2" borderId="15" xfId="0" applyFont="1" applyFill="1" applyBorder="1" applyAlignment="1">
      <alignment horizontal="center"/>
    </xf>
    <xf numFmtId="0" fontId="5" fillId="2" borderId="16" xfId="0" applyFont="1" applyFill="1" applyBorder="1" applyAlignment="1">
      <alignment horizontal="center"/>
    </xf>
    <xf numFmtId="0" fontId="5" fillId="2" borderId="13" xfId="0" applyFont="1" applyFill="1" applyBorder="1" applyAlignment="1">
      <alignment horizontal="center"/>
    </xf>
    <xf numFmtId="0" fontId="5" fillId="2" borderId="14" xfId="0" applyFont="1" applyFill="1" applyBorder="1" applyAlignment="1">
      <alignment horizontal="center"/>
    </xf>
    <xf numFmtId="4" fontId="40" fillId="2" borderId="6" xfId="1" applyNumberFormat="1" applyFont="1" applyFill="1" applyBorder="1" applyAlignment="1" applyProtection="1">
      <alignment horizontal="center"/>
      <protection locked="0"/>
    </xf>
    <xf numFmtId="49" fontId="25" fillId="2" borderId="5" xfId="0" applyNumberFormat="1" applyFont="1" applyFill="1" applyBorder="1" applyAlignment="1" applyProtection="1">
      <alignment horizontal="center"/>
      <protection locked="0"/>
    </xf>
    <xf numFmtId="0" fontId="25" fillId="2" borderId="8" xfId="0" applyFont="1" applyFill="1" applyBorder="1" applyAlignment="1" applyProtection="1">
      <alignment horizontal="center"/>
      <protection locked="0"/>
    </xf>
    <xf numFmtId="0" fontId="5" fillId="2" borderId="0" xfId="0" applyFont="1" applyFill="1" applyAlignment="1">
      <alignment horizontal="center"/>
    </xf>
    <xf numFmtId="0" fontId="33" fillId="2" borderId="0" xfId="0" applyFont="1" applyFill="1" applyAlignment="1">
      <alignment horizontal="center"/>
    </xf>
    <xf numFmtId="49" fontId="23" fillId="2" borderId="7" xfId="0" applyNumberFormat="1" applyFont="1" applyFill="1" applyBorder="1" applyAlignment="1" applyProtection="1">
      <alignment horizontal="center"/>
      <protection locked="0"/>
    </xf>
    <xf numFmtId="0" fontId="23" fillId="2" borderId="9" xfId="0" applyFont="1" applyFill="1" applyBorder="1" applyProtection="1">
      <protection locked="0"/>
    </xf>
    <xf numFmtId="166" fontId="25" fillId="2" borderId="5" xfId="0" applyNumberFormat="1" applyFont="1" applyFill="1" applyBorder="1" applyAlignment="1" applyProtection="1">
      <alignment horizontal="center" wrapText="1"/>
      <protection locked="0"/>
    </xf>
    <xf numFmtId="0" fontId="31" fillId="2" borderId="0" xfId="0" applyFont="1" applyFill="1" applyAlignment="1">
      <alignment horizontal="center" wrapText="1"/>
    </xf>
    <xf numFmtId="0" fontId="25" fillId="2" borderId="5" xfId="0" applyFont="1" applyFill="1" applyBorder="1" applyAlignment="1" applyProtection="1">
      <alignment horizontal="center"/>
      <protection locked="0"/>
    </xf>
    <xf numFmtId="0" fontId="26" fillId="2" borderId="5" xfId="0" applyFont="1" applyFill="1" applyBorder="1" applyAlignment="1" applyProtection="1">
      <alignment horizontal="left"/>
      <protection locked="0"/>
    </xf>
    <xf numFmtId="0" fontId="24" fillId="2" borderId="5" xfId="0" applyFont="1" applyFill="1" applyBorder="1" applyAlignment="1" applyProtection="1">
      <alignment horizontal="left"/>
      <protection locked="0"/>
    </xf>
    <xf numFmtId="168" fontId="26" fillId="2" borderId="5" xfId="0" applyNumberFormat="1" applyFont="1" applyFill="1" applyBorder="1" applyAlignment="1" applyProtection="1">
      <alignment horizontal="center"/>
      <protection locked="0"/>
    </xf>
    <xf numFmtId="174" fontId="25" fillId="2" borderId="5" xfId="0" applyNumberFormat="1" applyFont="1" applyFill="1" applyBorder="1" applyAlignment="1" applyProtection="1">
      <alignment horizontal="center"/>
      <protection locked="0"/>
    </xf>
    <xf numFmtId="173" fontId="25" fillId="2" borderId="5" xfId="0" applyNumberFormat="1" applyFont="1" applyFill="1" applyBorder="1" applyAlignment="1" applyProtection="1">
      <alignment horizontal="center"/>
      <protection locked="0"/>
    </xf>
    <xf numFmtId="0" fontId="4" fillId="2" borderId="0" xfId="0" applyFont="1" applyFill="1" applyAlignment="1">
      <alignment horizontal="center"/>
    </xf>
    <xf numFmtId="0" fontId="31" fillId="2" borderId="5" xfId="0" applyFont="1" applyFill="1" applyBorder="1" applyAlignment="1" applyProtection="1">
      <alignment horizontal="center"/>
      <protection locked="0"/>
    </xf>
    <xf numFmtId="0" fontId="26" fillId="2" borderId="5" xfId="0" applyFont="1" applyFill="1" applyBorder="1" applyAlignment="1" applyProtection="1">
      <alignment horizontal="center"/>
      <protection locked="0"/>
    </xf>
    <xf numFmtId="169" fontId="25" fillId="2" borderId="8" xfId="0" applyNumberFormat="1" applyFont="1" applyFill="1" applyBorder="1" applyAlignment="1" applyProtection="1">
      <alignment horizontal="center"/>
      <protection locked="0"/>
    </xf>
    <xf numFmtId="173" fontId="25" fillId="2" borderId="8" xfId="0" applyNumberFormat="1" applyFont="1" applyFill="1" applyBorder="1" applyAlignment="1" applyProtection="1">
      <alignment horizontal="center"/>
      <protection locked="0"/>
    </xf>
    <xf numFmtId="2" fontId="25" fillId="2" borderId="8" xfId="0" applyNumberFormat="1" applyFont="1" applyFill="1" applyBorder="1" applyAlignment="1" applyProtection="1">
      <alignment horizontal="center"/>
      <protection locked="0"/>
    </xf>
    <xf numFmtId="49" fontId="23" fillId="2" borderId="9" xfId="0" applyNumberFormat="1" applyFont="1" applyFill="1" applyBorder="1" applyAlignment="1" applyProtection="1">
      <alignment horizontal="center"/>
      <protection locked="0"/>
    </xf>
    <xf numFmtId="166" fontId="13" fillId="2" borderId="5" xfId="0" applyNumberFormat="1" applyFont="1" applyFill="1" applyBorder="1" applyAlignment="1" applyProtection="1">
      <alignment horizontal="center"/>
      <protection locked="0"/>
    </xf>
    <xf numFmtId="0" fontId="36" fillId="2" borderId="7" xfId="0" applyFont="1" applyFill="1" applyBorder="1" applyAlignment="1">
      <alignment horizontal="center"/>
    </xf>
    <xf numFmtId="0" fontId="36" fillId="2" borderId="8" xfId="0" applyFont="1" applyFill="1" applyBorder="1" applyAlignment="1">
      <alignment horizontal="center"/>
    </xf>
    <xf numFmtId="0" fontId="36" fillId="2" borderId="9" xfId="0" applyFont="1" applyFill="1" applyBorder="1" applyAlignment="1">
      <alignment horizontal="center"/>
    </xf>
    <xf numFmtId="0" fontId="12" fillId="2" borderId="0" xfId="0" applyFont="1" applyFill="1" applyAlignment="1">
      <alignment horizontal="left"/>
    </xf>
    <xf numFmtId="0" fontId="2" fillId="2" borderId="0" xfId="0" applyFont="1" applyFill="1" applyProtection="1">
      <protection locked="0"/>
    </xf>
    <xf numFmtId="0" fontId="0" fillId="0" borderId="0" xfId="0" applyProtection="1">
      <protection locked="0"/>
    </xf>
    <xf numFmtId="0" fontId="39" fillId="2" borderId="7" xfId="0" applyFont="1" applyFill="1" applyBorder="1" applyAlignment="1" applyProtection="1">
      <alignment horizontal="center"/>
      <protection locked="0"/>
    </xf>
    <xf numFmtId="0" fontId="39" fillId="2" borderId="8" xfId="0" applyFont="1" applyFill="1" applyBorder="1" applyAlignment="1" applyProtection="1">
      <alignment horizontal="center"/>
      <protection locked="0"/>
    </xf>
    <xf numFmtId="0" fontId="39" fillId="2" borderId="9" xfId="0" applyFont="1" applyFill="1" applyBorder="1" applyAlignment="1" applyProtection="1">
      <alignment horizontal="center"/>
      <protection locked="0"/>
    </xf>
    <xf numFmtId="0" fontId="36" fillId="2" borderId="10" xfId="0" applyFont="1" applyFill="1" applyBorder="1" applyAlignment="1">
      <alignment horizontal="center" vertical="center"/>
    </xf>
    <xf numFmtId="0" fontId="36" fillId="2" borderId="11" xfId="0" applyFont="1" applyFill="1" applyBorder="1" applyAlignment="1">
      <alignment horizontal="center" vertical="center"/>
    </xf>
    <xf numFmtId="0" fontId="36" fillId="2" borderId="12" xfId="0" applyFont="1" applyFill="1" applyBorder="1" applyAlignment="1">
      <alignment horizontal="center" vertical="center"/>
    </xf>
    <xf numFmtId="0" fontId="36" fillId="2" borderId="13" xfId="0" applyFont="1" applyFill="1" applyBorder="1" applyAlignment="1">
      <alignment horizontal="center" vertical="center"/>
    </xf>
    <xf numFmtId="0" fontId="36" fillId="2" borderId="5" xfId="0" applyFont="1" applyFill="1" applyBorder="1" applyAlignment="1">
      <alignment horizontal="center" vertical="center"/>
    </xf>
    <xf numFmtId="0" fontId="36" fillId="2" borderId="14" xfId="0" applyFont="1" applyFill="1" applyBorder="1" applyAlignment="1">
      <alignment horizontal="center" vertical="center"/>
    </xf>
    <xf numFmtId="165" fontId="39" fillId="2" borderId="7" xfId="0" applyNumberFormat="1" applyFont="1" applyFill="1" applyBorder="1" applyAlignment="1" applyProtection="1">
      <alignment horizontal="center"/>
      <protection locked="0"/>
    </xf>
    <xf numFmtId="165" fontId="39" fillId="2" borderId="8" xfId="0" applyNumberFormat="1" applyFont="1" applyFill="1" applyBorder="1" applyAlignment="1" applyProtection="1">
      <alignment horizontal="center"/>
      <protection locked="0"/>
    </xf>
    <xf numFmtId="165" fontId="39" fillId="2" borderId="9" xfId="0" applyNumberFormat="1" applyFont="1" applyFill="1" applyBorder="1" applyAlignment="1" applyProtection="1">
      <alignment horizontal="center"/>
      <protection locked="0"/>
    </xf>
    <xf numFmtId="1" fontId="25" fillId="2" borderId="5" xfId="0" applyNumberFormat="1" applyFont="1" applyFill="1" applyBorder="1" applyAlignment="1">
      <alignment horizontal="center"/>
    </xf>
    <xf numFmtId="174" fontId="25" fillId="2" borderId="5" xfId="0" applyNumberFormat="1" applyFont="1" applyFill="1" applyBorder="1" applyAlignment="1">
      <alignment horizontal="center"/>
    </xf>
    <xf numFmtId="0" fontId="25" fillId="2" borderId="5" xfId="0" applyFont="1" applyFill="1" applyBorder="1" applyAlignment="1">
      <alignment horizontal="left"/>
    </xf>
    <xf numFmtId="0" fontId="26" fillId="2" borderId="5" xfId="0" applyFont="1" applyFill="1" applyBorder="1" applyAlignment="1">
      <alignment horizontal="left"/>
    </xf>
    <xf numFmtId="0" fontId="24" fillId="2" borderId="5" xfId="0" applyFont="1" applyFill="1" applyBorder="1" applyAlignment="1">
      <alignment horizontal="left"/>
    </xf>
    <xf numFmtId="173" fontId="25" fillId="2" borderId="5" xfId="0" applyNumberFormat="1" applyFont="1" applyFill="1" applyBorder="1" applyAlignment="1">
      <alignment horizontal="center"/>
    </xf>
    <xf numFmtId="167" fontId="27" fillId="2" borderId="7" xfId="0" applyNumberFormat="1" applyFont="1" applyFill="1" applyBorder="1" applyAlignment="1">
      <alignment horizontal="center"/>
    </xf>
    <xf numFmtId="167" fontId="27" fillId="2" borderId="9" xfId="0" applyNumberFormat="1" applyFont="1" applyFill="1" applyBorder="1" applyAlignment="1">
      <alignment horizontal="center"/>
    </xf>
    <xf numFmtId="0" fontId="25" fillId="2" borderId="5" xfId="0" applyFont="1" applyFill="1" applyBorder="1" applyAlignment="1">
      <alignment horizontal="center"/>
    </xf>
  </cellXfs>
  <cellStyles count="6">
    <cellStyle name="Currency" xfId="1" builtinId="4"/>
    <cellStyle name="Normal" xfId="0" builtinId="0"/>
    <cellStyle name="Normal 2" xfId="5" xr:uid="{00000000-0005-0000-0000-000002000000}"/>
    <cellStyle name="PSChar" xfId="2" xr:uid="{00000000-0005-0000-0000-000003000000}"/>
    <cellStyle name="PSDec" xfId="3" xr:uid="{00000000-0005-0000-0000-000004000000}"/>
    <cellStyle name="PSHeading"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Drop" dropLines="5" dropStyle="combo" dx="26" fmlaLink="$BO$11" fmlaRange="links!$C$2:$C$15" sel="14" val="9"/>
</file>

<file path=xl/ctrlProps/ctrlProp10.xml><?xml version="1.0" encoding="utf-8"?>
<formControlPr xmlns="http://schemas.microsoft.com/office/spreadsheetml/2009/9/main" objectType="Drop" dropLines="2" dropStyle="combo" dx="26" fmlaLink="$BO$15" fmlaRange="links!$H$2:$H$3" sel="1" val="0"/>
</file>

<file path=xl/ctrlProps/ctrlProp11.xml><?xml version="1.0" encoding="utf-8"?>
<formControlPr xmlns="http://schemas.microsoft.com/office/spreadsheetml/2009/9/main" objectType="Drop" dropLines="5" dropStyle="combo" dx="26" fmlaLink="$BO$17" fmlaRange="links!$K$2:$K$240" sel="239" val="234"/>
</file>

<file path=xl/ctrlProps/ctrlProp12.xml><?xml version="1.0" encoding="utf-8"?>
<formControlPr xmlns="http://schemas.microsoft.com/office/spreadsheetml/2009/9/main" objectType="Drop" dropLines="5" dropStyle="combo" dx="26" fmlaLink="$BO$18" fmlaRange="links!$N$2:$N$50" sel="49" val="44"/>
</file>

<file path=xl/ctrlProps/ctrlProp13.xml><?xml version="1.0" encoding="utf-8"?>
<formControlPr xmlns="http://schemas.microsoft.com/office/spreadsheetml/2009/9/main" objectType="Drop" dropLines="5" dropStyle="combo" dx="26" fmlaLink="$BO$11" fmlaRange="links!$C$2:$C$15" sel="14" val="9"/>
</file>

<file path=xl/ctrlProps/ctrlProp14.xml><?xml version="1.0" encoding="utf-8"?>
<formControlPr xmlns="http://schemas.microsoft.com/office/spreadsheetml/2009/9/main" objectType="Drop" dropLines="5" dropStyle="combo" dx="26" fmlaLink="$BO$12" fmlaRange="links!$F$2:$F$19" sel="18" val="13"/>
</file>

<file path=xl/ctrlProps/ctrlProp15.xml><?xml version="1.0" encoding="utf-8"?>
<formControlPr xmlns="http://schemas.microsoft.com/office/spreadsheetml/2009/9/main" objectType="Drop" dropLines="2" dropStyle="combo" dx="26" fmlaLink="$BO$13" fmlaRange="links!$G$2:$G$3" sel="2" val="0"/>
</file>

<file path=xl/ctrlProps/ctrlProp16.xml><?xml version="1.0" encoding="utf-8"?>
<formControlPr xmlns="http://schemas.microsoft.com/office/spreadsheetml/2009/9/main" objectType="Drop" dropLines="2" dropStyle="combo" dx="26" fmlaLink="$BO$15" fmlaRange="links!$H$2:$H$3" sel="1" val="0"/>
</file>

<file path=xl/ctrlProps/ctrlProp17.xml><?xml version="1.0" encoding="utf-8"?>
<formControlPr xmlns="http://schemas.microsoft.com/office/spreadsheetml/2009/9/main" objectType="Drop" dropLines="5" dropStyle="combo" dx="26" fmlaLink="$BO$17" fmlaRange="links!$K$2:$K$240" sel="239" val="234"/>
</file>

<file path=xl/ctrlProps/ctrlProp18.xml><?xml version="1.0" encoding="utf-8"?>
<formControlPr xmlns="http://schemas.microsoft.com/office/spreadsheetml/2009/9/main" objectType="Drop" dropLines="5" dropStyle="combo" dx="26" fmlaLink="$BO$18" fmlaRange="links!$N$2:$N$50" sel="49" val="44"/>
</file>

<file path=xl/ctrlProps/ctrlProp19.xml><?xml version="1.0" encoding="utf-8"?>
<formControlPr xmlns="http://schemas.microsoft.com/office/spreadsheetml/2009/9/main" objectType="Drop" dropLines="5" dropStyle="combo" dx="26" fmlaLink="$BO$11" fmlaRange="links!$C$2:$C$15" sel="14" val="9"/>
</file>

<file path=xl/ctrlProps/ctrlProp2.xml><?xml version="1.0" encoding="utf-8"?>
<formControlPr xmlns="http://schemas.microsoft.com/office/spreadsheetml/2009/9/main" objectType="Drop" dropLines="5" dropStyle="combo" dx="26" fmlaLink="$BO$12" fmlaRange="links!$F$2:$F$19" sel="18" val="13"/>
</file>

<file path=xl/ctrlProps/ctrlProp20.xml><?xml version="1.0" encoding="utf-8"?>
<formControlPr xmlns="http://schemas.microsoft.com/office/spreadsheetml/2009/9/main" objectType="Drop" dropLines="5" dropStyle="combo" dx="26" fmlaLink="$BO$12" fmlaRange="links!$F$2:$F$19" sel="18" val="13"/>
</file>

<file path=xl/ctrlProps/ctrlProp21.xml><?xml version="1.0" encoding="utf-8"?>
<formControlPr xmlns="http://schemas.microsoft.com/office/spreadsheetml/2009/9/main" objectType="Drop" dropLines="2" dropStyle="combo" dx="26" fmlaLink="$BO$13" fmlaRange="links!$G$2:$G$3" sel="2" val="0"/>
</file>

<file path=xl/ctrlProps/ctrlProp22.xml><?xml version="1.0" encoding="utf-8"?>
<formControlPr xmlns="http://schemas.microsoft.com/office/spreadsheetml/2009/9/main" objectType="Drop" dropLines="2" dropStyle="combo" dx="26" fmlaLink="$BO$15" fmlaRange="links!$H$2:$H$3" sel="1" val="0"/>
</file>

<file path=xl/ctrlProps/ctrlProp23.xml><?xml version="1.0" encoding="utf-8"?>
<formControlPr xmlns="http://schemas.microsoft.com/office/spreadsheetml/2009/9/main" objectType="Drop" dropLines="5" dropStyle="combo" dx="26" fmlaLink="$BO$17" fmlaRange="links!$K$2:$K$240" sel="239" val="234"/>
</file>

<file path=xl/ctrlProps/ctrlProp24.xml><?xml version="1.0" encoding="utf-8"?>
<formControlPr xmlns="http://schemas.microsoft.com/office/spreadsheetml/2009/9/main" objectType="Drop" dropLines="5" dropStyle="combo" dx="26" fmlaLink="$BO$18" fmlaRange="links!$N$2:$N$50" sel="49" val="44"/>
</file>

<file path=xl/ctrlProps/ctrlProp3.xml><?xml version="1.0" encoding="utf-8"?>
<formControlPr xmlns="http://schemas.microsoft.com/office/spreadsheetml/2009/9/main" objectType="Drop" dropLines="2" dropStyle="combo" dx="26" fmlaLink="$BO$13" fmlaRange="links!$G$2:$G$3" sel="2" val="0"/>
</file>

<file path=xl/ctrlProps/ctrlProp4.xml><?xml version="1.0" encoding="utf-8"?>
<formControlPr xmlns="http://schemas.microsoft.com/office/spreadsheetml/2009/9/main" objectType="Drop" dropLines="2" dropStyle="combo" dx="26" fmlaLink="$BO$15" fmlaRange="links!$H$2:$H$3" sel="1" val="0"/>
</file>

<file path=xl/ctrlProps/ctrlProp5.xml><?xml version="1.0" encoding="utf-8"?>
<formControlPr xmlns="http://schemas.microsoft.com/office/spreadsheetml/2009/9/main" objectType="Drop" dropLines="5" dropStyle="combo" dx="26" fmlaLink="$BO$17" fmlaRange="links!$K$2:$K$240" sel="239" val="234"/>
</file>

<file path=xl/ctrlProps/ctrlProp6.xml><?xml version="1.0" encoding="utf-8"?>
<formControlPr xmlns="http://schemas.microsoft.com/office/spreadsheetml/2009/9/main" objectType="Drop" dropLines="5" dropStyle="combo" dx="26" fmlaLink="$BO$18" fmlaRange="links!$N$2:$N$50" sel="49" val="44"/>
</file>

<file path=xl/ctrlProps/ctrlProp7.xml><?xml version="1.0" encoding="utf-8"?>
<formControlPr xmlns="http://schemas.microsoft.com/office/spreadsheetml/2009/9/main" objectType="Drop" dropLines="5" dropStyle="combo" dx="26" fmlaLink="$BO$11" fmlaRange="links!$C$2:$C$15" sel="14" val="9"/>
</file>

<file path=xl/ctrlProps/ctrlProp8.xml><?xml version="1.0" encoding="utf-8"?>
<formControlPr xmlns="http://schemas.microsoft.com/office/spreadsheetml/2009/9/main" objectType="Drop" dropLines="5" dropStyle="combo" dx="26" fmlaLink="$BO$12" fmlaRange="links!$F$2:$F$19" sel="18" val="13"/>
</file>

<file path=xl/ctrlProps/ctrlProp9.xml><?xml version="1.0" encoding="utf-8"?>
<formControlPr xmlns="http://schemas.microsoft.com/office/spreadsheetml/2009/9/main" objectType="Drop" dropLines="2" dropStyle="combo" dx="26" fmlaLink="$BO$13" fmlaRange="links!$G$2:$G$3" sel="2" val="0"/>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22860</xdr:colOff>
      <xdr:row>159</xdr:row>
      <xdr:rowOff>487680</xdr:rowOff>
    </xdr:from>
    <xdr:to>
      <xdr:col>2</xdr:col>
      <xdr:colOff>38100</xdr:colOff>
      <xdr:row>189</xdr:row>
      <xdr:rowOff>152400</xdr:rowOff>
    </xdr:to>
    <xdr:pic>
      <xdr:nvPicPr>
        <xdr:cNvPr id="84254" name="Picture 421">
          <a:extLst>
            <a:ext uri="{FF2B5EF4-FFF2-40B4-BE49-F238E27FC236}">
              <a16:creationId xmlns:a16="http://schemas.microsoft.com/office/drawing/2014/main" id="{00000000-0008-0000-0000-00001E49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7516" r="52083" b="5577"/>
        <a:stretch>
          <a:fillRect/>
        </a:stretch>
      </xdr:blipFill>
      <xdr:spPr bwMode="auto">
        <a:xfrm>
          <a:off x="22860" y="57134760"/>
          <a:ext cx="6446520" cy="5897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7620</xdr:colOff>
      <xdr:row>1</xdr:row>
      <xdr:rowOff>1798320</xdr:rowOff>
    </xdr:from>
    <xdr:to>
      <xdr:col>2</xdr:col>
      <xdr:colOff>60960</xdr:colOff>
      <xdr:row>3</xdr:row>
      <xdr:rowOff>266700</xdr:rowOff>
    </xdr:to>
    <xdr:pic>
      <xdr:nvPicPr>
        <xdr:cNvPr id="84255" name="Picture 382">
          <a:extLst>
            <a:ext uri="{FF2B5EF4-FFF2-40B4-BE49-F238E27FC236}">
              <a16:creationId xmlns:a16="http://schemas.microsoft.com/office/drawing/2014/main" id="{00000000-0008-0000-0000-00001F49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7516" r="39761" b="6262"/>
        <a:stretch>
          <a:fillRect/>
        </a:stretch>
      </xdr:blipFill>
      <xdr:spPr bwMode="auto">
        <a:xfrm>
          <a:off x="7620" y="2225040"/>
          <a:ext cx="6484620" cy="4732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617220</xdr:colOff>
      <xdr:row>3</xdr:row>
      <xdr:rowOff>259080</xdr:rowOff>
    </xdr:from>
    <xdr:to>
      <xdr:col>0</xdr:col>
      <xdr:colOff>1257300</xdr:colOff>
      <xdr:row>3</xdr:row>
      <xdr:rowOff>601980</xdr:rowOff>
    </xdr:to>
    <xdr:sp macro="" textlink="">
      <xdr:nvSpPr>
        <xdr:cNvPr id="84256" name="Line 2">
          <a:extLst>
            <a:ext uri="{FF2B5EF4-FFF2-40B4-BE49-F238E27FC236}">
              <a16:creationId xmlns:a16="http://schemas.microsoft.com/office/drawing/2014/main" id="{00000000-0008-0000-0000-000020490100}"/>
            </a:ext>
          </a:extLst>
        </xdr:cNvPr>
        <xdr:cNvSpPr>
          <a:spLocks noChangeShapeType="1"/>
        </xdr:cNvSpPr>
      </xdr:nvSpPr>
      <xdr:spPr bwMode="auto">
        <a:xfrm>
          <a:off x="617220" y="6949440"/>
          <a:ext cx="64008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1257300</xdr:colOff>
      <xdr:row>3</xdr:row>
      <xdr:rowOff>266700</xdr:rowOff>
    </xdr:from>
    <xdr:to>
      <xdr:col>0</xdr:col>
      <xdr:colOff>2278380</xdr:colOff>
      <xdr:row>3</xdr:row>
      <xdr:rowOff>617220</xdr:rowOff>
    </xdr:to>
    <xdr:sp macro="" textlink="">
      <xdr:nvSpPr>
        <xdr:cNvPr id="84257" name="Line 3">
          <a:extLst>
            <a:ext uri="{FF2B5EF4-FFF2-40B4-BE49-F238E27FC236}">
              <a16:creationId xmlns:a16="http://schemas.microsoft.com/office/drawing/2014/main" id="{00000000-0008-0000-0000-000021490100}"/>
            </a:ext>
          </a:extLst>
        </xdr:cNvPr>
        <xdr:cNvSpPr>
          <a:spLocks noChangeShapeType="1"/>
        </xdr:cNvSpPr>
      </xdr:nvSpPr>
      <xdr:spPr bwMode="auto">
        <a:xfrm flipH="1">
          <a:off x="1257300" y="6957060"/>
          <a:ext cx="1021080" cy="3505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1287780</xdr:colOff>
      <xdr:row>3</xdr:row>
      <xdr:rowOff>617220</xdr:rowOff>
    </xdr:from>
    <xdr:to>
      <xdr:col>0</xdr:col>
      <xdr:colOff>1287780</xdr:colOff>
      <xdr:row>3</xdr:row>
      <xdr:rowOff>762000</xdr:rowOff>
    </xdr:to>
    <xdr:sp macro="" textlink="">
      <xdr:nvSpPr>
        <xdr:cNvPr id="84258" name="Line 4">
          <a:extLst>
            <a:ext uri="{FF2B5EF4-FFF2-40B4-BE49-F238E27FC236}">
              <a16:creationId xmlns:a16="http://schemas.microsoft.com/office/drawing/2014/main" id="{00000000-0008-0000-0000-000022490100}"/>
            </a:ext>
          </a:extLst>
        </xdr:cNvPr>
        <xdr:cNvSpPr>
          <a:spLocks noChangeShapeType="1"/>
        </xdr:cNvSpPr>
      </xdr:nvSpPr>
      <xdr:spPr bwMode="auto">
        <a:xfrm>
          <a:off x="1287780" y="7307580"/>
          <a:ext cx="0" cy="14478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638810</xdr:colOff>
      <xdr:row>3</xdr:row>
      <xdr:rowOff>806450</xdr:rowOff>
    </xdr:from>
    <xdr:to>
      <xdr:col>0</xdr:col>
      <xdr:colOff>1877108</xdr:colOff>
      <xdr:row>3</xdr:row>
      <xdr:rowOff>1184615</xdr:rowOff>
    </xdr:to>
    <xdr:sp macro="" textlink="">
      <xdr:nvSpPr>
        <xdr:cNvPr id="7" name="Text Box 5">
          <a:extLst>
            <a:ext uri="{FF2B5EF4-FFF2-40B4-BE49-F238E27FC236}">
              <a16:creationId xmlns:a16="http://schemas.microsoft.com/office/drawing/2014/main" id="{00000000-0008-0000-0000-000007000000}"/>
            </a:ext>
          </a:extLst>
        </xdr:cNvPr>
        <xdr:cNvSpPr txBox="1">
          <a:spLocks noChangeArrowheads="1"/>
        </xdr:cNvSpPr>
      </xdr:nvSpPr>
      <xdr:spPr bwMode="auto">
        <a:xfrm>
          <a:off x="622300" y="7502525"/>
          <a:ext cx="1200150" cy="36512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en-US" sz="1000" b="0" i="0" u="none" strike="noStrike" baseline="0">
              <a:solidFill>
                <a:srgbClr val="000000"/>
              </a:solidFill>
              <a:latin typeface="Times New Roman"/>
              <a:cs typeface="Times New Roman"/>
            </a:rPr>
            <a:t>Blank set of forms (no query)</a:t>
          </a:r>
        </a:p>
      </xdr:txBody>
    </xdr:sp>
    <xdr:clientData/>
  </xdr:twoCellAnchor>
  <xdr:twoCellAnchor>
    <xdr:from>
      <xdr:col>0</xdr:col>
      <xdr:colOff>2456180</xdr:colOff>
      <xdr:row>3</xdr:row>
      <xdr:rowOff>768350</xdr:rowOff>
    </xdr:from>
    <xdr:to>
      <xdr:col>0</xdr:col>
      <xdr:colOff>3326431</xdr:colOff>
      <xdr:row>3</xdr:row>
      <xdr:rowOff>1192575</xdr:rowOff>
    </xdr:to>
    <xdr:sp macro="" textlink="">
      <xdr:nvSpPr>
        <xdr:cNvPr id="8" name="Text Box 6">
          <a:extLst>
            <a:ext uri="{FF2B5EF4-FFF2-40B4-BE49-F238E27FC236}">
              <a16:creationId xmlns:a16="http://schemas.microsoft.com/office/drawing/2014/main" id="{00000000-0008-0000-0000-000008000000}"/>
            </a:ext>
          </a:extLst>
        </xdr:cNvPr>
        <xdr:cNvSpPr txBox="1">
          <a:spLocks noChangeArrowheads="1"/>
        </xdr:cNvSpPr>
      </xdr:nvSpPr>
      <xdr:spPr bwMode="auto">
        <a:xfrm>
          <a:off x="2387600" y="7464425"/>
          <a:ext cx="847725" cy="4318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en-US" sz="1000" b="0" i="0" u="none" strike="noStrike" baseline="0">
              <a:solidFill>
                <a:srgbClr val="000000"/>
              </a:solidFill>
              <a:latin typeface="Times New Roman"/>
              <a:cs typeface="Times New Roman"/>
            </a:rPr>
            <a:t>Datasheet </a:t>
          </a:r>
          <a:r>
            <a:rPr lang="en-US" sz="800" b="0" i="0" u="none" strike="noStrike" baseline="0">
              <a:solidFill>
                <a:srgbClr val="000000"/>
              </a:solidFill>
              <a:latin typeface="Times New Roman"/>
              <a:cs typeface="Times New Roman"/>
            </a:rPr>
            <a:t>-</a:t>
          </a:r>
          <a:r>
            <a:rPr lang="en-US" sz="700" b="0" i="0" u="none" strike="noStrike" baseline="0">
              <a:solidFill>
                <a:srgbClr val="000000"/>
              </a:solidFill>
              <a:latin typeface="Times New Roman"/>
              <a:cs typeface="Times New Roman"/>
            </a:rPr>
            <a:t>for linking data from </a:t>
          </a:r>
          <a:r>
            <a:rPr lang="en-US" sz="700" b="0" i="0" u="none" strike="noStrike" baseline="0">
              <a:solidFill>
                <a:srgbClr val="000000"/>
              </a:solidFill>
              <a:latin typeface="Arial"/>
              <a:cs typeface="Arial"/>
            </a:rPr>
            <a:t>query</a:t>
          </a:r>
        </a:p>
      </xdr:txBody>
    </xdr:sp>
    <xdr:clientData/>
  </xdr:twoCellAnchor>
  <xdr:twoCellAnchor>
    <xdr:from>
      <xdr:col>0</xdr:col>
      <xdr:colOff>3451860</xdr:colOff>
      <xdr:row>3</xdr:row>
      <xdr:rowOff>236220</xdr:rowOff>
    </xdr:from>
    <xdr:to>
      <xdr:col>0</xdr:col>
      <xdr:colOff>4572000</xdr:colOff>
      <xdr:row>3</xdr:row>
      <xdr:rowOff>579120</xdr:rowOff>
    </xdr:to>
    <xdr:sp macro="" textlink="">
      <xdr:nvSpPr>
        <xdr:cNvPr id="84261" name="Line 7">
          <a:extLst>
            <a:ext uri="{FF2B5EF4-FFF2-40B4-BE49-F238E27FC236}">
              <a16:creationId xmlns:a16="http://schemas.microsoft.com/office/drawing/2014/main" id="{00000000-0008-0000-0000-000025490100}"/>
            </a:ext>
          </a:extLst>
        </xdr:cNvPr>
        <xdr:cNvSpPr>
          <a:spLocks noChangeShapeType="1"/>
        </xdr:cNvSpPr>
      </xdr:nvSpPr>
      <xdr:spPr bwMode="auto">
        <a:xfrm>
          <a:off x="3451860" y="6926580"/>
          <a:ext cx="112014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4564380</xdr:colOff>
      <xdr:row>3</xdr:row>
      <xdr:rowOff>236220</xdr:rowOff>
    </xdr:from>
    <xdr:to>
      <xdr:col>1</xdr:col>
      <xdr:colOff>320040</xdr:colOff>
      <xdr:row>3</xdr:row>
      <xdr:rowOff>601980</xdr:rowOff>
    </xdr:to>
    <xdr:sp macro="" textlink="">
      <xdr:nvSpPr>
        <xdr:cNvPr id="84262" name="Line 8">
          <a:extLst>
            <a:ext uri="{FF2B5EF4-FFF2-40B4-BE49-F238E27FC236}">
              <a16:creationId xmlns:a16="http://schemas.microsoft.com/office/drawing/2014/main" id="{00000000-0008-0000-0000-000026490100}"/>
            </a:ext>
          </a:extLst>
        </xdr:cNvPr>
        <xdr:cNvSpPr>
          <a:spLocks noChangeShapeType="1"/>
        </xdr:cNvSpPr>
      </xdr:nvSpPr>
      <xdr:spPr bwMode="auto">
        <a:xfrm flipH="1">
          <a:off x="4564380" y="6926580"/>
          <a:ext cx="1402080" cy="3657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4617720</xdr:colOff>
      <xdr:row>3</xdr:row>
      <xdr:rowOff>617220</xdr:rowOff>
    </xdr:from>
    <xdr:to>
      <xdr:col>0</xdr:col>
      <xdr:colOff>4617720</xdr:colOff>
      <xdr:row>3</xdr:row>
      <xdr:rowOff>777240</xdr:rowOff>
    </xdr:to>
    <xdr:sp macro="" textlink="">
      <xdr:nvSpPr>
        <xdr:cNvPr id="84263" name="Line 9">
          <a:extLst>
            <a:ext uri="{FF2B5EF4-FFF2-40B4-BE49-F238E27FC236}">
              <a16:creationId xmlns:a16="http://schemas.microsoft.com/office/drawing/2014/main" id="{00000000-0008-0000-0000-000027490100}"/>
            </a:ext>
          </a:extLst>
        </xdr:cNvPr>
        <xdr:cNvSpPr>
          <a:spLocks noChangeShapeType="1"/>
        </xdr:cNvSpPr>
      </xdr:nvSpPr>
      <xdr:spPr bwMode="auto">
        <a:xfrm>
          <a:off x="4617720" y="7307580"/>
          <a:ext cx="0" cy="1600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3962400</xdr:colOff>
      <xdr:row>3</xdr:row>
      <xdr:rowOff>796926</xdr:rowOff>
    </xdr:from>
    <xdr:to>
      <xdr:col>0</xdr:col>
      <xdr:colOff>5287491</xdr:colOff>
      <xdr:row>3</xdr:row>
      <xdr:rowOff>1190626</xdr:rowOff>
    </xdr:to>
    <xdr:sp macro="" textlink="">
      <xdr:nvSpPr>
        <xdr:cNvPr id="12" name="Text Box 10">
          <a:extLst>
            <a:ext uri="{FF2B5EF4-FFF2-40B4-BE49-F238E27FC236}">
              <a16:creationId xmlns:a16="http://schemas.microsoft.com/office/drawing/2014/main" id="{00000000-0008-0000-0000-00000C000000}"/>
            </a:ext>
          </a:extLst>
        </xdr:cNvPr>
        <xdr:cNvSpPr txBox="1">
          <a:spLocks noChangeArrowheads="1"/>
        </xdr:cNvSpPr>
      </xdr:nvSpPr>
      <xdr:spPr bwMode="auto">
        <a:xfrm>
          <a:off x="3863975" y="7493001"/>
          <a:ext cx="1276350" cy="3937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en-US" sz="1000" b="0" i="0" u="none" strike="noStrike" baseline="0">
              <a:solidFill>
                <a:srgbClr val="000000"/>
              </a:solidFill>
              <a:latin typeface="Times New Roman"/>
              <a:cs typeface="Times New Roman"/>
            </a:rPr>
            <a:t>Set of forms for use with query</a:t>
          </a:r>
        </a:p>
      </xdr:txBody>
    </xdr:sp>
    <xdr:clientData/>
  </xdr:twoCellAnchor>
  <xdr:twoCellAnchor>
    <xdr:from>
      <xdr:col>0</xdr:col>
      <xdr:colOff>2849880</xdr:colOff>
      <xdr:row>3</xdr:row>
      <xdr:rowOff>297180</xdr:rowOff>
    </xdr:from>
    <xdr:to>
      <xdr:col>0</xdr:col>
      <xdr:colOff>2857500</xdr:colOff>
      <xdr:row>3</xdr:row>
      <xdr:rowOff>746760</xdr:rowOff>
    </xdr:to>
    <xdr:sp macro="" textlink="">
      <xdr:nvSpPr>
        <xdr:cNvPr id="84265" name="Line 11">
          <a:extLst>
            <a:ext uri="{FF2B5EF4-FFF2-40B4-BE49-F238E27FC236}">
              <a16:creationId xmlns:a16="http://schemas.microsoft.com/office/drawing/2014/main" id="{00000000-0008-0000-0000-000029490100}"/>
            </a:ext>
          </a:extLst>
        </xdr:cNvPr>
        <xdr:cNvSpPr>
          <a:spLocks noChangeShapeType="1"/>
        </xdr:cNvSpPr>
      </xdr:nvSpPr>
      <xdr:spPr bwMode="auto">
        <a:xfrm flipH="1">
          <a:off x="2849880" y="6987540"/>
          <a:ext cx="7620" cy="44958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142</xdr:row>
      <xdr:rowOff>76200</xdr:rowOff>
    </xdr:from>
    <xdr:to>
      <xdr:col>1</xdr:col>
      <xdr:colOff>746760</xdr:colOff>
      <xdr:row>158</xdr:row>
      <xdr:rowOff>0</xdr:rowOff>
    </xdr:to>
    <xdr:pic>
      <xdr:nvPicPr>
        <xdr:cNvPr id="84266" name="Picture 12">
          <a:extLst>
            <a:ext uri="{FF2B5EF4-FFF2-40B4-BE49-F238E27FC236}">
              <a16:creationId xmlns:a16="http://schemas.microsoft.com/office/drawing/2014/main" id="{00000000-0008-0000-0000-00002A4901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52417980"/>
          <a:ext cx="6393180" cy="413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5229225</xdr:colOff>
      <xdr:row>2</xdr:row>
      <xdr:rowOff>371475</xdr:rowOff>
    </xdr:from>
    <xdr:to>
      <xdr:col>1</xdr:col>
      <xdr:colOff>485190</xdr:colOff>
      <xdr:row>2</xdr:row>
      <xdr:rowOff>793679</xdr:rowOff>
    </xdr:to>
    <xdr:sp macro="" textlink="">
      <xdr:nvSpPr>
        <xdr:cNvPr id="15" name="Text Box 14">
          <a:extLst>
            <a:ext uri="{FF2B5EF4-FFF2-40B4-BE49-F238E27FC236}">
              <a16:creationId xmlns:a16="http://schemas.microsoft.com/office/drawing/2014/main" id="{00000000-0008-0000-0000-00000F000000}"/>
            </a:ext>
          </a:extLst>
        </xdr:cNvPr>
        <xdr:cNvSpPr txBox="1">
          <a:spLocks noChangeArrowheads="1"/>
        </xdr:cNvSpPr>
      </xdr:nvSpPr>
      <xdr:spPr bwMode="auto">
        <a:xfrm>
          <a:off x="5076825" y="2914650"/>
          <a:ext cx="790575" cy="419100"/>
        </a:xfrm>
        <a:prstGeom prst="rect">
          <a:avLst/>
        </a:prstGeom>
        <a:noFill/>
        <a:ln w="9525">
          <a:noFill/>
          <a:miter lim="800000"/>
          <a:headEnd/>
          <a:tailEnd/>
        </a:ln>
      </xdr:spPr>
      <xdr:txBody>
        <a:bodyPr vertOverflow="clip" wrap="square" lIns="27432" tIns="27432" rIns="0" bIns="27432" anchor="ctr" upright="1"/>
        <a:lstStyle/>
        <a:p>
          <a:pPr algn="l" rtl="0">
            <a:defRPr sz="1000"/>
          </a:pPr>
          <a:r>
            <a:rPr lang="en-US" sz="1100" b="1" i="0" u="none" strike="noStrike" baseline="0">
              <a:solidFill>
                <a:srgbClr val="000000"/>
              </a:solidFill>
              <a:latin typeface="Arial"/>
              <a:cs typeface="Arial"/>
            </a:rPr>
            <a:t>Figure 1</a:t>
          </a:r>
        </a:p>
      </xdr:txBody>
    </xdr:sp>
    <xdr:clientData/>
  </xdr:twoCellAnchor>
  <xdr:twoCellAnchor>
    <xdr:from>
      <xdr:col>0</xdr:col>
      <xdr:colOff>4201795</xdr:colOff>
      <xdr:row>120</xdr:row>
      <xdr:rowOff>0</xdr:rowOff>
    </xdr:from>
    <xdr:to>
      <xdr:col>0</xdr:col>
      <xdr:colOff>5492232</xdr:colOff>
      <xdr:row>120</xdr:row>
      <xdr:rowOff>0</xdr:rowOff>
    </xdr:to>
    <xdr:sp macro="" textlink="">
      <xdr:nvSpPr>
        <xdr:cNvPr id="16" name="Text Box 15">
          <a:extLst>
            <a:ext uri="{FF2B5EF4-FFF2-40B4-BE49-F238E27FC236}">
              <a16:creationId xmlns:a16="http://schemas.microsoft.com/office/drawing/2014/main" id="{00000000-0008-0000-0000-000010000000}"/>
            </a:ext>
          </a:extLst>
        </xdr:cNvPr>
        <xdr:cNvSpPr txBox="1">
          <a:spLocks noChangeArrowheads="1"/>
        </xdr:cNvSpPr>
      </xdr:nvSpPr>
      <xdr:spPr bwMode="auto">
        <a:xfrm>
          <a:off x="4076700" y="47329725"/>
          <a:ext cx="1257300" cy="0"/>
        </a:xfrm>
        <a:prstGeom prst="rect">
          <a:avLst/>
        </a:prstGeom>
        <a:noFill/>
        <a:ln w="9525">
          <a:noFill/>
          <a:miter lim="800000"/>
          <a:headEnd/>
          <a:tailEnd/>
        </a:ln>
      </xdr:spPr>
      <xdr:txBody>
        <a:bodyPr vertOverflow="clip" wrap="square" lIns="27432" tIns="27432" rIns="0" bIns="0" anchor="t" upright="1"/>
        <a:lstStyle/>
        <a:p>
          <a:pPr algn="l" rtl="0">
            <a:defRPr sz="1000"/>
          </a:pPr>
          <a:r>
            <a:rPr lang="en-US" sz="1100" b="1" i="0" u="none" strike="noStrike" baseline="0">
              <a:solidFill>
                <a:srgbClr val="000000"/>
              </a:solidFill>
              <a:latin typeface="Arial"/>
              <a:cs typeface="Arial"/>
            </a:rPr>
            <a:t>Figure 6</a:t>
          </a:r>
        </a:p>
      </xdr:txBody>
    </xdr:sp>
    <xdr:clientData/>
  </xdr:twoCellAnchor>
  <xdr:twoCellAnchor>
    <xdr:from>
      <xdr:col>0</xdr:col>
      <xdr:colOff>4742815</xdr:colOff>
      <xdr:row>177</xdr:row>
      <xdr:rowOff>87630</xdr:rowOff>
    </xdr:from>
    <xdr:to>
      <xdr:col>1</xdr:col>
      <xdr:colOff>131292</xdr:colOff>
      <xdr:row>178</xdr:row>
      <xdr:rowOff>194303</xdr:rowOff>
    </xdr:to>
    <xdr:sp macro="" textlink="">
      <xdr:nvSpPr>
        <xdr:cNvPr id="17" name="Text Box 16">
          <a:extLst>
            <a:ext uri="{FF2B5EF4-FFF2-40B4-BE49-F238E27FC236}">
              <a16:creationId xmlns:a16="http://schemas.microsoft.com/office/drawing/2014/main" id="{00000000-0008-0000-0000-000011000000}"/>
            </a:ext>
          </a:extLst>
        </xdr:cNvPr>
        <xdr:cNvSpPr txBox="1">
          <a:spLocks noChangeArrowheads="1"/>
        </xdr:cNvSpPr>
      </xdr:nvSpPr>
      <xdr:spPr bwMode="auto">
        <a:xfrm>
          <a:off x="4610100" y="60398025"/>
          <a:ext cx="981075" cy="285750"/>
        </a:xfrm>
        <a:prstGeom prst="rect">
          <a:avLst/>
        </a:prstGeom>
        <a:noFill/>
        <a:ln w="9525">
          <a:noFill/>
          <a:miter lim="800000"/>
          <a:headEnd/>
          <a:tailEnd/>
        </a:ln>
      </xdr:spPr>
      <xdr:txBody>
        <a:bodyPr vertOverflow="clip" wrap="square" lIns="27432" tIns="27432" rIns="0" bIns="0" anchor="t" upright="1"/>
        <a:lstStyle/>
        <a:p>
          <a:pPr algn="l" rtl="0">
            <a:defRPr sz="1000"/>
          </a:pPr>
          <a:r>
            <a:rPr lang="en-US" sz="1100" b="1" i="0" u="none" strike="noStrike" baseline="0">
              <a:solidFill>
                <a:srgbClr val="000000"/>
              </a:solidFill>
              <a:latin typeface="Arial"/>
              <a:cs typeface="Arial"/>
            </a:rPr>
            <a:t>Figure 2</a:t>
          </a:r>
        </a:p>
      </xdr:txBody>
    </xdr:sp>
    <xdr:clientData/>
  </xdr:twoCellAnchor>
  <xdr:twoCellAnchor editAs="oneCell">
    <xdr:from>
      <xdr:col>0</xdr:col>
      <xdr:colOff>22860</xdr:colOff>
      <xdr:row>120</xdr:row>
      <xdr:rowOff>106680</xdr:rowOff>
    </xdr:from>
    <xdr:to>
      <xdr:col>1</xdr:col>
      <xdr:colOff>723900</xdr:colOff>
      <xdr:row>141</xdr:row>
      <xdr:rowOff>152400</xdr:rowOff>
    </xdr:to>
    <xdr:pic>
      <xdr:nvPicPr>
        <xdr:cNvPr id="84270" name="Picture 17">
          <a:extLst>
            <a:ext uri="{FF2B5EF4-FFF2-40B4-BE49-F238E27FC236}">
              <a16:creationId xmlns:a16="http://schemas.microsoft.com/office/drawing/2014/main" id="{00000000-0008-0000-0000-00002E4901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860" y="47762160"/>
          <a:ext cx="6347460" cy="446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3910330</xdr:colOff>
      <xdr:row>120</xdr:row>
      <xdr:rowOff>0</xdr:rowOff>
    </xdr:from>
    <xdr:to>
      <xdr:col>0</xdr:col>
      <xdr:colOff>4672831</xdr:colOff>
      <xdr:row>120</xdr:row>
      <xdr:rowOff>0</xdr:rowOff>
    </xdr:to>
    <xdr:sp macro="" textlink="">
      <xdr:nvSpPr>
        <xdr:cNvPr id="19" name="Text Box 18">
          <a:extLst>
            <a:ext uri="{FF2B5EF4-FFF2-40B4-BE49-F238E27FC236}">
              <a16:creationId xmlns:a16="http://schemas.microsoft.com/office/drawing/2014/main" id="{00000000-0008-0000-0000-000013000000}"/>
            </a:ext>
          </a:extLst>
        </xdr:cNvPr>
        <xdr:cNvSpPr txBox="1">
          <a:spLocks noChangeArrowheads="1"/>
        </xdr:cNvSpPr>
      </xdr:nvSpPr>
      <xdr:spPr bwMode="auto">
        <a:xfrm>
          <a:off x="3800475" y="47329725"/>
          <a:ext cx="752475" cy="0"/>
        </a:xfrm>
        <a:prstGeom prst="rect">
          <a:avLst/>
        </a:prstGeom>
        <a:noFill/>
        <a:ln w="9525">
          <a:noFill/>
          <a:miter lim="800000"/>
          <a:headEnd/>
          <a:tailEnd/>
        </a:ln>
      </xdr:spPr>
      <xdr:txBody>
        <a:bodyPr vertOverflow="clip" wrap="square" lIns="27432" tIns="27432" rIns="0" bIns="0" anchor="t" upright="1"/>
        <a:lstStyle/>
        <a:p>
          <a:pPr algn="l" rtl="0">
            <a:defRPr sz="1000"/>
          </a:pPr>
          <a:r>
            <a:rPr lang="en-US" sz="1200" b="1" i="0" u="none" strike="noStrike" baseline="0">
              <a:solidFill>
                <a:srgbClr val="FFFFFF"/>
              </a:solidFill>
              <a:latin typeface="Times New Roman"/>
              <a:cs typeface="Times New Roman"/>
            </a:rPr>
            <a:t>Figure 6</a:t>
          </a:r>
        </a:p>
      </xdr:txBody>
    </xdr:sp>
    <xdr:clientData/>
  </xdr:twoCellAnchor>
  <xdr:twoCellAnchor>
    <xdr:from>
      <xdr:col>0</xdr:col>
      <xdr:colOff>4201795</xdr:colOff>
      <xdr:row>135</xdr:row>
      <xdr:rowOff>104775</xdr:rowOff>
    </xdr:from>
    <xdr:to>
      <xdr:col>0</xdr:col>
      <xdr:colOff>5268499</xdr:colOff>
      <xdr:row>138</xdr:row>
      <xdr:rowOff>38100</xdr:rowOff>
    </xdr:to>
    <xdr:sp macro="" textlink="">
      <xdr:nvSpPr>
        <xdr:cNvPr id="20" name="Text Box 19">
          <a:extLst>
            <a:ext uri="{FF2B5EF4-FFF2-40B4-BE49-F238E27FC236}">
              <a16:creationId xmlns:a16="http://schemas.microsoft.com/office/drawing/2014/main" id="{00000000-0008-0000-0000-000014000000}"/>
            </a:ext>
          </a:extLst>
        </xdr:cNvPr>
        <xdr:cNvSpPr txBox="1">
          <a:spLocks noChangeArrowheads="1"/>
        </xdr:cNvSpPr>
      </xdr:nvSpPr>
      <xdr:spPr bwMode="auto">
        <a:xfrm>
          <a:off x="4086225" y="50796825"/>
          <a:ext cx="1038225" cy="533400"/>
        </a:xfrm>
        <a:prstGeom prst="rect">
          <a:avLst/>
        </a:prstGeom>
        <a:noFill/>
        <a:ln w="9525">
          <a:noFill/>
          <a:miter lim="800000"/>
          <a:headEnd/>
          <a:tailEnd/>
        </a:ln>
      </xdr:spPr>
      <xdr:txBody>
        <a:bodyPr vertOverflow="clip" wrap="square" lIns="27432" tIns="27432" rIns="0" bIns="0" anchor="t" upright="1"/>
        <a:lstStyle/>
        <a:p>
          <a:pPr algn="l" rtl="0">
            <a:defRPr sz="1000"/>
          </a:pPr>
          <a:r>
            <a:rPr lang="en-US" sz="1200" b="1" i="0" u="none" strike="noStrike" baseline="0">
              <a:solidFill>
                <a:srgbClr val="000000"/>
              </a:solidFill>
              <a:latin typeface="Times New Roman"/>
              <a:cs typeface="Times New Roman"/>
            </a:rPr>
            <a:t>Figure 1</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64</xdr:col>
          <xdr:colOff>0</xdr:colOff>
          <xdr:row>9</xdr:row>
          <xdr:rowOff>9525</xdr:rowOff>
        </xdr:from>
        <xdr:to>
          <xdr:col>80</xdr:col>
          <xdr:colOff>352425</xdr:colOff>
          <xdr:row>11</xdr:row>
          <xdr:rowOff>0</xdr:rowOff>
        </xdr:to>
        <xdr:sp macro="" textlink="">
          <xdr:nvSpPr>
            <xdr:cNvPr id="31745" name="Drop Down 1" hidden="1">
              <a:extLst>
                <a:ext uri="{63B3BB69-23CF-44E3-9099-C40C66FF867C}">
                  <a14:compatExt spid="_x0000_s31745"/>
                </a:ext>
                <a:ext uri="{FF2B5EF4-FFF2-40B4-BE49-F238E27FC236}">
                  <a16:creationId xmlns:a16="http://schemas.microsoft.com/office/drawing/2014/main" id="{00000000-0008-0000-0100-000001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10</xdr:row>
          <xdr:rowOff>180975</xdr:rowOff>
        </xdr:from>
        <xdr:to>
          <xdr:col>80</xdr:col>
          <xdr:colOff>352425</xdr:colOff>
          <xdr:row>12</xdr:row>
          <xdr:rowOff>9525</xdr:rowOff>
        </xdr:to>
        <xdr:sp macro="" textlink="">
          <xdr:nvSpPr>
            <xdr:cNvPr id="31746" name="Drop Down 2" hidden="1">
              <a:extLst>
                <a:ext uri="{63B3BB69-23CF-44E3-9099-C40C66FF867C}">
                  <a14:compatExt spid="_x0000_s31746"/>
                </a:ext>
                <a:ext uri="{FF2B5EF4-FFF2-40B4-BE49-F238E27FC236}">
                  <a16:creationId xmlns:a16="http://schemas.microsoft.com/office/drawing/2014/main" id="{00000000-0008-0000-0100-000002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12</xdr:row>
          <xdr:rowOff>0</xdr:rowOff>
        </xdr:from>
        <xdr:to>
          <xdr:col>80</xdr:col>
          <xdr:colOff>352425</xdr:colOff>
          <xdr:row>14</xdr:row>
          <xdr:rowOff>0</xdr:rowOff>
        </xdr:to>
        <xdr:sp macro="" textlink="">
          <xdr:nvSpPr>
            <xdr:cNvPr id="31747" name="Drop Down 3" hidden="1">
              <a:extLst>
                <a:ext uri="{63B3BB69-23CF-44E3-9099-C40C66FF867C}">
                  <a14:compatExt spid="_x0000_s31747"/>
                </a:ext>
                <a:ext uri="{FF2B5EF4-FFF2-40B4-BE49-F238E27FC236}">
                  <a16:creationId xmlns:a16="http://schemas.microsoft.com/office/drawing/2014/main" id="{00000000-0008-0000-0100-000003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13</xdr:row>
          <xdr:rowOff>9525</xdr:rowOff>
        </xdr:from>
        <xdr:to>
          <xdr:col>80</xdr:col>
          <xdr:colOff>352425</xdr:colOff>
          <xdr:row>15</xdr:row>
          <xdr:rowOff>0</xdr:rowOff>
        </xdr:to>
        <xdr:sp macro="" textlink="">
          <xdr:nvSpPr>
            <xdr:cNvPr id="31748" name="Drop Down 4" hidden="1">
              <a:extLst>
                <a:ext uri="{63B3BB69-23CF-44E3-9099-C40C66FF867C}">
                  <a14:compatExt spid="_x0000_s31748"/>
                </a:ext>
                <a:ext uri="{FF2B5EF4-FFF2-40B4-BE49-F238E27FC236}">
                  <a16:creationId xmlns:a16="http://schemas.microsoft.com/office/drawing/2014/main" id="{00000000-0008-0000-0100-000004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15</xdr:row>
          <xdr:rowOff>0</xdr:rowOff>
        </xdr:from>
        <xdr:to>
          <xdr:col>80</xdr:col>
          <xdr:colOff>352425</xdr:colOff>
          <xdr:row>17</xdr:row>
          <xdr:rowOff>0</xdr:rowOff>
        </xdr:to>
        <xdr:sp macro="" textlink="">
          <xdr:nvSpPr>
            <xdr:cNvPr id="31749" name="Drop Down 5" hidden="1">
              <a:extLst>
                <a:ext uri="{63B3BB69-23CF-44E3-9099-C40C66FF867C}">
                  <a14:compatExt spid="_x0000_s31749"/>
                </a:ext>
                <a:ext uri="{FF2B5EF4-FFF2-40B4-BE49-F238E27FC236}">
                  <a16:creationId xmlns:a16="http://schemas.microsoft.com/office/drawing/2014/main" id="{00000000-0008-0000-0100-000005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17</xdr:row>
          <xdr:rowOff>9525</xdr:rowOff>
        </xdr:from>
        <xdr:to>
          <xdr:col>80</xdr:col>
          <xdr:colOff>352425</xdr:colOff>
          <xdr:row>19</xdr:row>
          <xdr:rowOff>0</xdr:rowOff>
        </xdr:to>
        <xdr:sp macro="" textlink="">
          <xdr:nvSpPr>
            <xdr:cNvPr id="31750" name="Drop Down 6" hidden="1">
              <a:extLst>
                <a:ext uri="{63B3BB69-23CF-44E3-9099-C40C66FF867C}">
                  <a14:compatExt spid="_x0000_s31750"/>
                </a:ext>
                <a:ext uri="{FF2B5EF4-FFF2-40B4-BE49-F238E27FC236}">
                  <a16:creationId xmlns:a16="http://schemas.microsoft.com/office/drawing/2014/main" id="{00000000-0008-0000-0100-000006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30</xdr:col>
      <xdr:colOff>50800</xdr:colOff>
      <xdr:row>59</xdr:row>
      <xdr:rowOff>85725</xdr:rowOff>
    </xdr:from>
    <xdr:to>
      <xdr:col>37</xdr:col>
      <xdr:colOff>9890</xdr:colOff>
      <xdr:row>61</xdr:row>
      <xdr:rowOff>66675</xdr:rowOff>
    </xdr:to>
    <xdr:sp macro="" textlink="">
      <xdr:nvSpPr>
        <xdr:cNvPr id="31751" name="WordArt 7">
          <a:extLst>
            <a:ext uri="{FF2B5EF4-FFF2-40B4-BE49-F238E27FC236}">
              <a16:creationId xmlns:a16="http://schemas.microsoft.com/office/drawing/2014/main" id="{00000000-0008-0000-0100-0000077C0000}"/>
            </a:ext>
          </a:extLst>
        </xdr:cNvPr>
        <xdr:cNvSpPr>
          <a:spLocks noChangeArrowheads="1" noChangeShapeType="1" noTextEdit="1"/>
        </xdr:cNvSpPr>
      </xdr:nvSpPr>
      <xdr:spPr bwMode="auto">
        <a:xfrm>
          <a:off x="3552825" y="8686800"/>
          <a:ext cx="523875" cy="200025"/>
        </a:xfrm>
        <a:prstGeom prst="rect">
          <a:avLst/>
        </a:prstGeom>
      </xdr:spPr>
      <xdr:txBody>
        <a:bodyPr wrap="none" fromWordArt="1">
          <a:prstTxWarp prst="textPlain">
            <a:avLst>
              <a:gd name="adj" fmla="val 50000"/>
            </a:avLst>
          </a:prstTxWarp>
        </a:bodyPr>
        <a:lstStyle/>
        <a:p>
          <a:pPr algn="ctr" rtl="0"/>
          <a:r>
            <a:rPr lang="en-US" sz="1400" kern="10" spc="0">
              <a:ln w="9525">
                <a:solidFill>
                  <a:srgbClr val="800000"/>
                </a:solidFill>
                <a:round/>
                <a:headEnd/>
                <a:tailEnd/>
              </a:ln>
              <a:solidFill>
                <a:srgbClr val="800000"/>
              </a:solidFill>
              <a:effectLst>
                <a:outerShdw dist="45791" dir="2021404" algn="ctr" rotWithShape="0">
                  <a:srgbClr val="C0C0C0"/>
                </a:outerShdw>
              </a:effectLst>
              <a:latin typeface="Times New Roman"/>
              <a:cs typeface="Times New Roman"/>
            </a:rPr>
            <a:t>Original</a:t>
          </a:r>
        </a:p>
      </xdr:txBody>
    </xdr:sp>
    <xdr:clientData/>
  </xdr:twoCellAnchor>
  <xdr:twoCellAnchor>
    <xdr:from>
      <xdr:col>0</xdr:col>
      <xdr:colOff>0</xdr:colOff>
      <xdr:row>0</xdr:row>
      <xdr:rowOff>0</xdr:rowOff>
    </xdr:from>
    <xdr:to>
      <xdr:col>3</xdr:col>
      <xdr:colOff>117425</xdr:colOff>
      <xdr:row>1</xdr:row>
      <xdr:rowOff>9525</xdr:rowOff>
    </xdr:to>
    <xdr:sp macro="" textlink="">
      <xdr:nvSpPr>
        <xdr:cNvPr id="31753" name="Text Box 9">
          <a:extLst>
            <a:ext uri="{FF2B5EF4-FFF2-40B4-BE49-F238E27FC236}">
              <a16:creationId xmlns:a16="http://schemas.microsoft.com/office/drawing/2014/main" id="{00000000-0008-0000-0100-0000097C0000}"/>
            </a:ext>
          </a:extLst>
        </xdr:cNvPr>
        <xdr:cNvSpPr txBox="1">
          <a:spLocks noChangeArrowheads="1"/>
        </xdr:cNvSpPr>
      </xdr:nvSpPr>
      <xdr:spPr bwMode="auto">
        <a:xfrm>
          <a:off x="0" y="0"/>
          <a:ext cx="600075"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333399"/>
              </a:solidFill>
              <a:latin typeface="Times New Roman"/>
              <a:cs typeface="Times New Roman"/>
            </a:rPr>
            <a:t>Rev.12/17</a:t>
          </a:r>
        </a:p>
      </xdr:txBody>
    </xdr:sp>
    <xdr:clientData/>
  </xdr:twoCellAnchor>
  <xdr:twoCellAnchor>
    <xdr:from>
      <xdr:col>61</xdr:col>
      <xdr:colOff>149225</xdr:colOff>
      <xdr:row>0</xdr:row>
      <xdr:rowOff>6350</xdr:rowOff>
    </xdr:from>
    <xdr:to>
      <xdr:col>63</xdr:col>
      <xdr:colOff>223876</xdr:colOff>
      <xdr:row>1</xdr:row>
      <xdr:rowOff>29441</xdr:rowOff>
    </xdr:to>
    <xdr:sp macro="" textlink="">
      <xdr:nvSpPr>
        <xdr:cNvPr id="31755" name="Text Box 11">
          <a:extLst>
            <a:ext uri="{FF2B5EF4-FFF2-40B4-BE49-F238E27FC236}">
              <a16:creationId xmlns:a16="http://schemas.microsoft.com/office/drawing/2014/main" id="{00000000-0008-0000-0100-00000B7C0000}"/>
            </a:ext>
          </a:extLst>
        </xdr:cNvPr>
        <xdr:cNvSpPr txBox="1">
          <a:spLocks noChangeArrowheads="1"/>
        </xdr:cNvSpPr>
      </xdr:nvSpPr>
      <xdr:spPr bwMode="auto">
        <a:xfrm>
          <a:off x="6629400" y="19050"/>
          <a:ext cx="466725" cy="152400"/>
        </a:xfrm>
        <a:prstGeom prst="rect">
          <a:avLst/>
        </a:prstGeom>
        <a:noFill/>
        <a:ln w="9525">
          <a:noFill/>
          <a:miter lim="800000"/>
          <a:headEnd/>
          <a:tailEnd/>
        </a:ln>
      </xdr:spPr>
      <xdr:txBody>
        <a:bodyPr vertOverflow="clip" wrap="square" lIns="0" tIns="22860" rIns="27432" bIns="0" anchor="t" upright="1"/>
        <a:lstStyle/>
        <a:p>
          <a:pPr algn="r" rtl="0">
            <a:defRPr sz="1000"/>
          </a:pPr>
          <a:r>
            <a:rPr lang="en-US" sz="800" b="0" i="0" u="none" strike="noStrike" baseline="0">
              <a:solidFill>
                <a:srgbClr val="333399"/>
              </a:solidFill>
              <a:latin typeface="Times New Roman"/>
              <a:cs typeface="Times New Roman"/>
            </a:rPr>
            <a:t>Other</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77</xdr:col>
          <xdr:colOff>0</xdr:colOff>
          <xdr:row>9</xdr:row>
          <xdr:rowOff>9525</xdr:rowOff>
        </xdr:from>
        <xdr:to>
          <xdr:col>80</xdr:col>
          <xdr:colOff>352425</xdr:colOff>
          <xdr:row>11</xdr:row>
          <xdr:rowOff>0</xdr:rowOff>
        </xdr:to>
        <xdr:sp macro="" textlink="">
          <xdr:nvSpPr>
            <xdr:cNvPr id="84993" name="Drop Down 1" hidden="1">
              <a:extLst>
                <a:ext uri="{63B3BB69-23CF-44E3-9099-C40C66FF867C}">
                  <a14:compatExt spid="_x0000_s84993"/>
                </a:ext>
                <a:ext uri="{FF2B5EF4-FFF2-40B4-BE49-F238E27FC236}">
                  <a16:creationId xmlns:a16="http://schemas.microsoft.com/office/drawing/2014/main" id="{00000000-0008-0000-0200-0000014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0</xdr:colOff>
          <xdr:row>10</xdr:row>
          <xdr:rowOff>180975</xdr:rowOff>
        </xdr:from>
        <xdr:to>
          <xdr:col>80</xdr:col>
          <xdr:colOff>352425</xdr:colOff>
          <xdr:row>12</xdr:row>
          <xdr:rowOff>9525</xdr:rowOff>
        </xdr:to>
        <xdr:sp macro="" textlink="">
          <xdr:nvSpPr>
            <xdr:cNvPr id="84994" name="Drop Down 2" hidden="1">
              <a:extLst>
                <a:ext uri="{63B3BB69-23CF-44E3-9099-C40C66FF867C}">
                  <a14:compatExt spid="_x0000_s84994"/>
                </a:ext>
                <a:ext uri="{FF2B5EF4-FFF2-40B4-BE49-F238E27FC236}">
                  <a16:creationId xmlns:a16="http://schemas.microsoft.com/office/drawing/2014/main" id="{00000000-0008-0000-0200-0000024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0</xdr:colOff>
          <xdr:row>12</xdr:row>
          <xdr:rowOff>0</xdr:rowOff>
        </xdr:from>
        <xdr:to>
          <xdr:col>80</xdr:col>
          <xdr:colOff>352425</xdr:colOff>
          <xdr:row>14</xdr:row>
          <xdr:rowOff>0</xdr:rowOff>
        </xdr:to>
        <xdr:sp macro="" textlink="">
          <xdr:nvSpPr>
            <xdr:cNvPr id="84995" name="Drop Down 3" hidden="1">
              <a:extLst>
                <a:ext uri="{63B3BB69-23CF-44E3-9099-C40C66FF867C}">
                  <a14:compatExt spid="_x0000_s84995"/>
                </a:ext>
                <a:ext uri="{FF2B5EF4-FFF2-40B4-BE49-F238E27FC236}">
                  <a16:creationId xmlns:a16="http://schemas.microsoft.com/office/drawing/2014/main" id="{00000000-0008-0000-0200-0000034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0</xdr:colOff>
          <xdr:row>13</xdr:row>
          <xdr:rowOff>9525</xdr:rowOff>
        </xdr:from>
        <xdr:to>
          <xdr:col>80</xdr:col>
          <xdr:colOff>352425</xdr:colOff>
          <xdr:row>15</xdr:row>
          <xdr:rowOff>0</xdr:rowOff>
        </xdr:to>
        <xdr:sp macro="" textlink="">
          <xdr:nvSpPr>
            <xdr:cNvPr id="84996" name="Drop Down 4" hidden="1">
              <a:extLst>
                <a:ext uri="{63B3BB69-23CF-44E3-9099-C40C66FF867C}">
                  <a14:compatExt spid="_x0000_s84996"/>
                </a:ext>
                <a:ext uri="{FF2B5EF4-FFF2-40B4-BE49-F238E27FC236}">
                  <a16:creationId xmlns:a16="http://schemas.microsoft.com/office/drawing/2014/main" id="{00000000-0008-0000-0200-0000044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0</xdr:colOff>
          <xdr:row>15</xdr:row>
          <xdr:rowOff>0</xdr:rowOff>
        </xdr:from>
        <xdr:to>
          <xdr:col>80</xdr:col>
          <xdr:colOff>352425</xdr:colOff>
          <xdr:row>17</xdr:row>
          <xdr:rowOff>0</xdr:rowOff>
        </xdr:to>
        <xdr:sp macro="" textlink="">
          <xdr:nvSpPr>
            <xdr:cNvPr id="84997" name="Drop Down 5" hidden="1">
              <a:extLst>
                <a:ext uri="{63B3BB69-23CF-44E3-9099-C40C66FF867C}">
                  <a14:compatExt spid="_x0000_s84997"/>
                </a:ext>
                <a:ext uri="{FF2B5EF4-FFF2-40B4-BE49-F238E27FC236}">
                  <a16:creationId xmlns:a16="http://schemas.microsoft.com/office/drawing/2014/main" id="{00000000-0008-0000-0200-0000054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0</xdr:colOff>
          <xdr:row>17</xdr:row>
          <xdr:rowOff>9525</xdr:rowOff>
        </xdr:from>
        <xdr:to>
          <xdr:col>80</xdr:col>
          <xdr:colOff>352425</xdr:colOff>
          <xdr:row>19</xdr:row>
          <xdr:rowOff>0</xdr:rowOff>
        </xdr:to>
        <xdr:sp macro="" textlink="">
          <xdr:nvSpPr>
            <xdr:cNvPr id="84998" name="Drop Down 6" hidden="1">
              <a:extLst>
                <a:ext uri="{63B3BB69-23CF-44E3-9099-C40C66FF867C}">
                  <a14:compatExt spid="_x0000_s84998"/>
                </a:ext>
                <a:ext uri="{FF2B5EF4-FFF2-40B4-BE49-F238E27FC236}">
                  <a16:creationId xmlns:a16="http://schemas.microsoft.com/office/drawing/2014/main" id="{00000000-0008-0000-0200-0000064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30</xdr:col>
      <xdr:colOff>50800</xdr:colOff>
      <xdr:row>59</xdr:row>
      <xdr:rowOff>85725</xdr:rowOff>
    </xdr:from>
    <xdr:to>
      <xdr:col>37</xdr:col>
      <xdr:colOff>9890</xdr:colOff>
      <xdr:row>61</xdr:row>
      <xdr:rowOff>66675</xdr:rowOff>
    </xdr:to>
    <xdr:sp macro="" textlink="">
      <xdr:nvSpPr>
        <xdr:cNvPr id="8" name="WordArt 7">
          <a:extLst>
            <a:ext uri="{FF2B5EF4-FFF2-40B4-BE49-F238E27FC236}">
              <a16:creationId xmlns:a16="http://schemas.microsoft.com/office/drawing/2014/main" id="{00000000-0008-0000-0200-000008000000}"/>
            </a:ext>
          </a:extLst>
        </xdr:cNvPr>
        <xdr:cNvSpPr>
          <a:spLocks noChangeArrowheads="1" noChangeShapeType="1" noTextEdit="1"/>
        </xdr:cNvSpPr>
      </xdr:nvSpPr>
      <xdr:spPr bwMode="auto">
        <a:xfrm>
          <a:off x="3489325" y="8877300"/>
          <a:ext cx="492490" cy="200025"/>
        </a:xfrm>
        <a:prstGeom prst="rect">
          <a:avLst/>
        </a:prstGeom>
      </xdr:spPr>
      <xdr:txBody>
        <a:bodyPr wrap="none" fromWordArt="1">
          <a:prstTxWarp prst="textPlain">
            <a:avLst>
              <a:gd name="adj" fmla="val 50000"/>
            </a:avLst>
          </a:prstTxWarp>
        </a:bodyPr>
        <a:lstStyle/>
        <a:p>
          <a:pPr algn="ctr" rtl="0"/>
          <a:r>
            <a:rPr lang="en-US" sz="1400" kern="10" spc="0">
              <a:ln w="9525">
                <a:solidFill>
                  <a:srgbClr val="800000"/>
                </a:solidFill>
                <a:round/>
                <a:headEnd/>
                <a:tailEnd/>
              </a:ln>
              <a:solidFill>
                <a:srgbClr val="800000"/>
              </a:solidFill>
              <a:effectLst>
                <a:outerShdw dist="45791" dir="2021404" algn="ctr" rotWithShape="0">
                  <a:srgbClr val="C0C0C0"/>
                </a:outerShdw>
              </a:effectLst>
              <a:latin typeface="Times New Roman"/>
              <a:cs typeface="Times New Roman"/>
            </a:rPr>
            <a:t>Dean/Dir.</a:t>
          </a:r>
        </a:p>
      </xdr:txBody>
    </xdr:sp>
    <xdr:clientData/>
  </xdr:twoCellAnchor>
  <xdr:twoCellAnchor>
    <xdr:from>
      <xdr:col>0</xdr:col>
      <xdr:colOff>0</xdr:colOff>
      <xdr:row>0</xdr:row>
      <xdr:rowOff>0</xdr:rowOff>
    </xdr:from>
    <xdr:to>
      <xdr:col>3</xdr:col>
      <xdr:colOff>117425</xdr:colOff>
      <xdr:row>1</xdr:row>
      <xdr:rowOff>9525</xdr:rowOff>
    </xdr:to>
    <xdr:sp macro="" textlink="">
      <xdr:nvSpPr>
        <xdr:cNvPr id="9" name="Text Box 9">
          <a:extLst>
            <a:ext uri="{FF2B5EF4-FFF2-40B4-BE49-F238E27FC236}">
              <a16:creationId xmlns:a16="http://schemas.microsoft.com/office/drawing/2014/main" id="{00000000-0008-0000-0200-000009000000}"/>
            </a:ext>
          </a:extLst>
        </xdr:cNvPr>
        <xdr:cNvSpPr txBox="1">
          <a:spLocks noChangeArrowheads="1"/>
        </xdr:cNvSpPr>
      </xdr:nvSpPr>
      <xdr:spPr bwMode="auto">
        <a:xfrm>
          <a:off x="0" y="0"/>
          <a:ext cx="603200"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333399"/>
              </a:solidFill>
              <a:latin typeface="Times New Roman"/>
              <a:cs typeface="Times New Roman"/>
            </a:rPr>
            <a:t>Rev.12/17	</a:t>
          </a:r>
        </a:p>
      </xdr:txBody>
    </xdr:sp>
    <xdr:clientData/>
  </xdr:twoCellAnchor>
  <xdr:twoCellAnchor>
    <xdr:from>
      <xdr:col>61</xdr:col>
      <xdr:colOff>149225</xdr:colOff>
      <xdr:row>0</xdr:row>
      <xdr:rowOff>6350</xdr:rowOff>
    </xdr:from>
    <xdr:to>
      <xdr:col>63</xdr:col>
      <xdr:colOff>223876</xdr:colOff>
      <xdr:row>1</xdr:row>
      <xdr:rowOff>29441</xdr:rowOff>
    </xdr:to>
    <xdr:sp macro="" textlink="">
      <xdr:nvSpPr>
        <xdr:cNvPr id="10" name="Text Box 11">
          <a:extLst>
            <a:ext uri="{FF2B5EF4-FFF2-40B4-BE49-F238E27FC236}">
              <a16:creationId xmlns:a16="http://schemas.microsoft.com/office/drawing/2014/main" id="{00000000-0008-0000-0200-00000A000000}"/>
            </a:ext>
          </a:extLst>
        </xdr:cNvPr>
        <xdr:cNvSpPr txBox="1">
          <a:spLocks noChangeArrowheads="1"/>
        </xdr:cNvSpPr>
      </xdr:nvSpPr>
      <xdr:spPr bwMode="auto">
        <a:xfrm>
          <a:off x="6492875" y="6350"/>
          <a:ext cx="448056" cy="165966"/>
        </a:xfrm>
        <a:prstGeom prst="rect">
          <a:avLst/>
        </a:prstGeom>
        <a:noFill/>
        <a:ln w="9525">
          <a:noFill/>
          <a:miter lim="800000"/>
          <a:headEnd/>
          <a:tailEnd/>
        </a:ln>
      </xdr:spPr>
      <xdr:txBody>
        <a:bodyPr vertOverflow="clip" wrap="square" lIns="0" tIns="22860" rIns="27432" bIns="0" anchor="t" upright="1"/>
        <a:lstStyle/>
        <a:p>
          <a:pPr algn="r" rtl="0">
            <a:defRPr sz="1000"/>
          </a:pPr>
          <a:r>
            <a:rPr lang="en-US" sz="800" b="0" i="0" u="none" strike="noStrike" baseline="0">
              <a:solidFill>
                <a:srgbClr val="333399"/>
              </a:solidFill>
              <a:latin typeface="Times New Roman"/>
              <a:cs typeface="Times New Roman"/>
            </a:rPr>
            <a:t>Other</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64</xdr:col>
          <xdr:colOff>0</xdr:colOff>
          <xdr:row>9</xdr:row>
          <xdr:rowOff>9525</xdr:rowOff>
        </xdr:from>
        <xdr:to>
          <xdr:col>77</xdr:col>
          <xdr:colOff>352425</xdr:colOff>
          <xdr:row>11</xdr:row>
          <xdr:rowOff>0</xdr:rowOff>
        </xdr:to>
        <xdr:sp macro="" textlink="">
          <xdr:nvSpPr>
            <xdr:cNvPr id="62465" name="Drop Down 1" hidden="1">
              <a:extLst>
                <a:ext uri="{63B3BB69-23CF-44E3-9099-C40C66FF867C}">
                  <a14:compatExt spid="_x0000_s62465"/>
                </a:ext>
                <a:ext uri="{FF2B5EF4-FFF2-40B4-BE49-F238E27FC236}">
                  <a16:creationId xmlns:a16="http://schemas.microsoft.com/office/drawing/2014/main" id="{00000000-0008-0000-0400-000001F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10</xdr:row>
          <xdr:rowOff>180975</xdr:rowOff>
        </xdr:from>
        <xdr:to>
          <xdr:col>77</xdr:col>
          <xdr:colOff>352425</xdr:colOff>
          <xdr:row>12</xdr:row>
          <xdr:rowOff>9525</xdr:rowOff>
        </xdr:to>
        <xdr:sp macro="" textlink="">
          <xdr:nvSpPr>
            <xdr:cNvPr id="62466" name="Drop Down 2" hidden="1">
              <a:extLst>
                <a:ext uri="{63B3BB69-23CF-44E3-9099-C40C66FF867C}">
                  <a14:compatExt spid="_x0000_s62466"/>
                </a:ext>
                <a:ext uri="{FF2B5EF4-FFF2-40B4-BE49-F238E27FC236}">
                  <a16:creationId xmlns:a16="http://schemas.microsoft.com/office/drawing/2014/main" id="{00000000-0008-0000-0400-000002F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12</xdr:row>
          <xdr:rowOff>0</xdr:rowOff>
        </xdr:from>
        <xdr:to>
          <xdr:col>77</xdr:col>
          <xdr:colOff>352425</xdr:colOff>
          <xdr:row>14</xdr:row>
          <xdr:rowOff>0</xdr:rowOff>
        </xdr:to>
        <xdr:sp macro="" textlink="">
          <xdr:nvSpPr>
            <xdr:cNvPr id="62467" name="Drop Down 3" hidden="1">
              <a:extLst>
                <a:ext uri="{63B3BB69-23CF-44E3-9099-C40C66FF867C}">
                  <a14:compatExt spid="_x0000_s62467"/>
                </a:ext>
                <a:ext uri="{FF2B5EF4-FFF2-40B4-BE49-F238E27FC236}">
                  <a16:creationId xmlns:a16="http://schemas.microsoft.com/office/drawing/2014/main" id="{00000000-0008-0000-0400-000003F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13</xdr:row>
          <xdr:rowOff>9525</xdr:rowOff>
        </xdr:from>
        <xdr:to>
          <xdr:col>77</xdr:col>
          <xdr:colOff>352425</xdr:colOff>
          <xdr:row>15</xdr:row>
          <xdr:rowOff>0</xdr:rowOff>
        </xdr:to>
        <xdr:sp macro="" textlink="">
          <xdr:nvSpPr>
            <xdr:cNvPr id="62468" name="Drop Down 4" hidden="1">
              <a:extLst>
                <a:ext uri="{63B3BB69-23CF-44E3-9099-C40C66FF867C}">
                  <a14:compatExt spid="_x0000_s62468"/>
                </a:ext>
                <a:ext uri="{FF2B5EF4-FFF2-40B4-BE49-F238E27FC236}">
                  <a16:creationId xmlns:a16="http://schemas.microsoft.com/office/drawing/2014/main" id="{00000000-0008-0000-0400-000004F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15</xdr:row>
          <xdr:rowOff>0</xdr:rowOff>
        </xdr:from>
        <xdr:to>
          <xdr:col>77</xdr:col>
          <xdr:colOff>352425</xdr:colOff>
          <xdr:row>17</xdr:row>
          <xdr:rowOff>0</xdr:rowOff>
        </xdr:to>
        <xdr:sp macro="" textlink="">
          <xdr:nvSpPr>
            <xdr:cNvPr id="62469" name="Drop Down 5" hidden="1">
              <a:extLst>
                <a:ext uri="{63B3BB69-23CF-44E3-9099-C40C66FF867C}">
                  <a14:compatExt spid="_x0000_s62469"/>
                </a:ext>
                <a:ext uri="{FF2B5EF4-FFF2-40B4-BE49-F238E27FC236}">
                  <a16:creationId xmlns:a16="http://schemas.microsoft.com/office/drawing/2014/main" id="{00000000-0008-0000-0400-000005F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17</xdr:row>
          <xdr:rowOff>9525</xdr:rowOff>
        </xdr:from>
        <xdr:to>
          <xdr:col>77</xdr:col>
          <xdr:colOff>352425</xdr:colOff>
          <xdr:row>19</xdr:row>
          <xdr:rowOff>0</xdr:rowOff>
        </xdr:to>
        <xdr:sp macro="" textlink="">
          <xdr:nvSpPr>
            <xdr:cNvPr id="62470" name="Drop Down 6" hidden="1">
              <a:extLst>
                <a:ext uri="{63B3BB69-23CF-44E3-9099-C40C66FF867C}">
                  <a14:compatExt spid="_x0000_s62470"/>
                </a:ext>
                <a:ext uri="{FF2B5EF4-FFF2-40B4-BE49-F238E27FC236}">
                  <a16:creationId xmlns:a16="http://schemas.microsoft.com/office/drawing/2014/main" id="{00000000-0008-0000-0400-000006F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30</xdr:col>
      <xdr:colOff>50800</xdr:colOff>
      <xdr:row>59</xdr:row>
      <xdr:rowOff>85725</xdr:rowOff>
    </xdr:from>
    <xdr:to>
      <xdr:col>37</xdr:col>
      <xdr:colOff>9867</xdr:colOff>
      <xdr:row>61</xdr:row>
      <xdr:rowOff>66675</xdr:rowOff>
    </xdr:to>
    <xdr:sp macro="" textlink="">
      <xdr:nvSpPr>
        <xdr:cNvPr id="62471" name="WordArt 7">
          <a:extLst>
            <a:ext uri="{FF2B5EF4-FFF2-40B4-BE49-F238E27FC236}">
              <a16:creationId xmlns:a16="http://schemas.microsoft.com/office/drawing/2014/main" id="{00000000-0008-0000-0400-000007F40000}"/>
            </a:ext>
          </a:extLst>
        </xdr:cNvPr>
        <xdr:cNvSpPr>
          <a:spLocks noChangeArrowheads="1" noChangeShapeType="1" noTextEdit="1"/>
        </xdr:cNvSpPr>
      </xdr:nvSpPr>
      <xdr:spPr bwMode="auto">
        <a:xfrm>
          <a:off x="3543300" y="8686800"/>
          <a:ext cx="561975" cy="200025"/>
        </a:xfrm>
        <a:prstGeom prst="rect">
          <a:avLst/>
        </a:prstGeom>
      </xdr:spPr>
      <xdr:txBody>
        <a:bodyPr wrap="none" fromWordArt="1">
          <a:prstTxWarp prst="textPlain">
            <a:avLst>
              <a:gd name="adj" fmla="val 50000"/>
            </a:avLst>
          </a:prstTxWarp>
        </a:bodyPr>
        <a:lstStyle/>
        <a:p>
          <a:pPr algn="ctr" rtl="0"/>
          <a:r>
            <a:rPr lang="en-US" sz="1400" kern="10" spc="0">
              <a:ln w="9525">
                <a:solidFill>
                  <a:srgbClr val="800000"/>
                </a:solidFill>
                <a:round/>
                <a:headEnd/>
                <a:tailEnd/>
              </a:ln>
              <a:solidFill>
                <a:srgbClr val="800000"/>
              </a:solidFill>
              <a:effectLst>
                <a:outerShdw dist="45791" dir="2021404" algn="ctr" rotWithShape="0">
                  <a:srgbClr val="C0C0C0"/>
                </a:outerShdw>
              </a:effectLst>
              <a:latin typeface="Times New Roman"/>
              <a:cs typeface="Times New Roman"/>
            </a:rPr>
            <a:t>Original</a:t>
          </a:r>
        </a:p>
      </xdr:txBody>
    </xdr:sp>
    <xdr:clientData/>
  </xdr:twoCellAnchor>
  <xdr:twoCellAnchor>
    <xdr:from>
      <xdr:col>0</xdr:col>
      <xdr:colOff>0</xdr:colOff>
      <xdr:row>0</xdr:row>
      <xdr:rowOff>0</xdr:rowOff>
    </xdr:from>
    <xdr:to>
      <xdr:col>3</xdr:col>
      <xdr:colOff>117425</xdr:colOff>
      <xdr:row>1</xdr:row>
      <xdr:rowOff>9525</xdr:rowOff>
    </xdr:to>
    <xdr:sp macro="" textlink="">
      <xdr:nvSpPr>
        <xdr:cNvPr id="62472" name="Text Box 8">
          <a:extLst>
            <a:ext uri="{FF2B5EF4-FFF2-40B4-BE49-F238E27FC236}">
              <a16:creationId xmlns:a16="http://schemas.microsoft.com/office/drawing/2014/main" id="{00000000-0008-0000-0400-000008F40000}"/>
            </a:ext>
          </a:extLst>
        </xdr:cNvPr>
        <xdr:cNvSpPr txBox="1">
          <a:spLocks noChangeArrowheads="1"/>
        </xdr:cNvSpPr>
      </xdr:nvSpPr>
      <xdr:spPr bwMode="auto">
        <a:xfrm>
          <a:off x="0" y="0"/>
          <a:ext cx="609600"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333399"/>
              </a:solidFill>
              <a:latin typeface="Times New Roman"/>
              <a:cs typeface="Times New Roman"/>
            </a:rPr>
            <a:t>Rev. 12/17	</a:t>
          </a:r>
        </a:p>
      </xdr:txBody>
    </xdr:sp>
    <xdr:clientData/>
  </xdr:twoCellAnchor>
  <xdr:twoCellAnchor>
    <xdr:from>
      <xdr:col>61</xdr:col>
      <xdr:colOff>117475</xdr:colOff>
      <xdr:row>0</xdr:row>
      <xdr:rowOff>6350</xdr:rowOff>
    </xdr:from>
    <xdr:to>
      <xdr:col>63</xdr:col>
      <xdr:colOff>206040</xdr:colOff>
      <xdr:row>1</xdr:row>
      <xdr:rowOff>29441</xdr:rowOff>
    </xdr:to>
    <xdr:sp macro="" textlink="">
      <xdr:nvSpPr>
        <xdr:cNvPr id="62473" name="Text Box 9">
          <a:extLst>
            <a:ext uri="{FF2B5EF4-FFF2-40B4-BE49-F238E27FC236}">
              <a16:creationId xmlns:a16="http://schemas.microsoft.com/office/drawing/2014/main" id="{00000000-0008-0000-0400-000009F40000}"/>
            </a:ext>
          </a:extLst>
        </xdr:cNvPr>
        <xdr:cNvSpPr txBox="1">
          <a:spLocks noChangeArrowheads="1"/>
        </xdr:cNvSpPr>
      </xdr:nvSpPr>
      <xdr:spPr bwMode="auto">
        <a:xfrm>
          <a:off x="6619875" y="19050"/>
          <a:ext cx="466725" cy="152400"/>
        </a:xfrm>
        <a:prstGeom prst="rect">
          <a:avLst/>
        </a:prstGeom>
        <a:noFill/>
        <a:ln w="9525">
          <a:noFill/>
          <a:miter lim="800000"/>
          <a:headEnd/>
          <a:tailEnd/>
        </a:ln>
      </xdr:spPr>
      <xdr:txBody>
        <a:bodyPr vertOverflow="clip" wrap="square" lIns="0" tIns="22860" rIns="27432" bIns="0" anchor="t" upright="1"/>
        <a:lstStyle/>
        <a:p>
          <a:pPr algn="r" rtl="0">
            <a:defRPr sz="1000"/>
          </a:pPr>
          <a:r>
            <a:rPr lang="en-US" sz="800" b="0" i="0" u="none" strike="noStrike" baseline="0">
              <a:solidFill>
                <a:srgbClr val="333399"/>
              </a:solidFill>
              <a:latin typeface="Times New Roman"/>
              <a:cs typeface="Times New Roman"/>
            </a:rPr>
            <a:t>Other</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74</xdr:col>
          <xdr:colOff>0</xdr:colOff>
          <xdr:row>9</xdr:row>
          <xdr:rowOff>9525</xdr:rowOff>
        </xdr:from>
        <xdr:to>
          <xdr:col>77</xdr:col>
          <xdr:colOff>352425</xdr:colOff>
          <xdr:row>11</xdr:row>
          <xdr:rowOff>0</xdr:rowOff>
        </xdr:to>
        <xdr:sp macro="" textlink="">
          <xdr:nvSpPr>
            <xdr:cNvPr id="86017" name="Drop Down 1" hidden="1">
              <a:extLst>
                <a:ext uri="{63B3BB69-23CF-44E3-9099-C40C66FF867C}">
                  <a14:compatExt spid="_x0000_s86017"/>
                </a:ext>
                <a:ext uri="{FF2B5EF4-FFF2-40B4-BE49-F238E27FC236}">
                  <a16:creationId xmlns:a16="http://schemas.microsoft.com/office/drawing/2014/main" id="{00000000-0008-0000-0500-0000015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0</xdr:colOff>
          <xdr:row>10</xdr:row>
          <xdr:rowOff>180975</xdr:rowOff>
        </xdr:from>
        <xdr:to>
          <xdr:col>77</xdr:col>
          <xdr:colOff>352425</xdr:colOff>
          <xdr:row>12</xdr:row>
          <xdr:rowOff>9525</xdr:rowOff>
        </xdr:to>
        <xdr:sp macro="" textlink="">
          <xdr:nvSpPr>
            <xdr:cNvPr id="86018" name="Drop Down 2" hidden="1">
              <a:extLst>
                <a:ext uri="{63B3BB69-23CF-44E3-9099-C40C66FF867C}">
                  <a14:compatExt spid="_x0000_s86018"/>
                </a:ext>
                <a:ext uri="{FF2B5EF4-FFF2-40B4-BE49-F238E27FC236}">
                  <a16:creationId xmlns:a16="http://schemas.microsoft.com/office/drawing/2014/main" id="{00000000-0008-0000-0500-0000025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0</xdr:colOff>
          <xdr:row>12</xdr:row>
          <xdr:rowOff>0</xdr:rowOff>
        </xdr:from>
        <xdr:to>
          <xdr:col>77</xdr:col>
          <xdr:colOff>352425</xdr:colOff>
          <xdr:row>14</xdr:row>
          <xdr:rowOff>0</xdr:rowOff>
        </xdr:to>
        <xdr:sp macro="" textlink="">
          <xdr:nvSpPr>
            <xdr:cNvPr id="86019" name="Drop Down 3" hidden="1">
              <a:extLst>
                <a:ext uri="{63B3BB69-23CF-44E3-9099-C40C66FF867C}">
                  <a14:compatExt spid="_x0000_s86019"/>
                </a:ext>
                <a:ext uri="{FF2B5EF4-FFF2-40B4-BE49-F238E27FC236}">
                  <a16:creationId xmlns:a16="http://schemas.microsoft.com/office/drawing/2014/main" id="{00000000-0008-0000-0500-0000035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0</xdr:colOff>
          <xdr:row>13</xdr:row>
          <xdr:rowOff>9525</xdr:rowOff>
        </xdr:from>
        <xdr:to>
          <xdr:col>77</xdr:col>
          <xdr:colOff>352425</xdr:colOff>
          <xdr:row>15</xdr:row>
          <xdr:rowOff>0</xdr:rowOff>
        </xdr:to>
        <xdr:sp macro="" textlink="">
          <xdr:nvSpPr>
            <xdr:cNvPr id="86020" name="Drop Down 4" hidden="1">
              <a:extLst>
                <a:ext uri="{63B3BB69-23CF-44E3-9099-C40C66FF867C}">
                  <a14:compatExt spid="_x0000_s86020"/>
                </a:ext>
                <a:ext uri="{FF2B5EF4-FFF2-40B4-BE49-F238E27FC236}">
                  <a16:creationId xmlns:a16="http://schemas.microsoft.com/office/drawing/2014/main" id="{00000000-0008-0000-0500-0000045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0</xdr:colOff>
          <xdr:row>15</xdr:row>
          <xdr:rowOff>0</xdr:rowOff>
        </xdr:from>
        <xdr:to>
          <xdr:col>77</xdr:col>
          <xdr:colOff>352425</xdr:colOff>
          <xdr:row>17</xdr:row>
          <xdr:rowOff>0</xdr:rowOff>
        </xdr:to>
        <xdr:sp macro="" textlink="">
          <xdr:nvSpPr>
            <xdr:cNvPr id="86021" name="Drop Down 5" hidden="1">
              <a:extLst>
                <a:ext uri="{63B3BB69-23CF-44E3-9099-C40C66FF867C}">
                  <a14:compatExt spid="_x0000_s86021"/>
                </a:ext>
                <a:ext uri="{FF2B5EF4-FFF2-40B4-BE49-F238E27FC236}">
                  <a16:creationId xmlns:a16="http://schemas.microsoft.com/office/drawing/2014/main" id="{00000000-0008-0000-0500-0000055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0</xdr:colOff>
          <xdr:row>17</xdr:row>
          <xdr:rowOff>9525</xdr:rowOff>
        </xdr:from>
        <xdr:to>
          <xdr:col>77</xdr:col>
          <xdr:colOff>352425</xdr:colOff>
          <xdr:row>19</xdr:row>
          <xdr:rowOff>0</xdr:rowOff>
        </xdr:to>
        <xdr:sp macro="" textlink="">
          <xdr:nvSpPr>
            <xdr:cNvPr id="86022" name="Drop Down 6" hidden="1">
              <a:extLst>
                <a:ext uri="{63B3BB69-23CF-44E3-9099-C40C66FF867C}">
                  <a14:compatExt spid="_x0000_s86022"/>
                </a:ext>
                <a:ext uri="{FF2B5EF4-FFF2-40B4-BE49-F238E27FC236}">
                  <a16:creationId xmlns:a16="http://schemas.microsoft.com/office/drawing/2014/main" id="{00000000-0008-0000-0500-0000065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30</xdr:col>
      <xdr:colOff>50800</xdr:colOff>
      <xdr:row>59</xdr:row>
      <xdr:rowOff>85725</xdr:rowOff>
    </xdr:from>
    <xdr:to>
      <xdr:col>37</xdr:col>
      <xdr:colOff>9867</xdr:colOff>
      <xdr:row>61</xdr:row>
      <xdr:rowOff>66675</xdr:rowOff>
    </xdr:to>
    <xdr:sp macro="" textlink="">
      <xdr:nvSpPr>
        <xdr:cNvPr id="8" name="WordArt 7">
          <a:extLst>
            <a:ext uri="{FF2B5EF4-FFF2-40B4-BE49-F238E27FC236}">
              <a16:creationId xmlns:a16="http://schemas.microsoft.com/office/drawing/2014/main" id="{00000000-0008-0000-0500-000008000000}"/>
            </a:ext>
          </a:extLst>
        </xdr:cNvPr>
        <xdr:cNvSpPr>
          <a:spLocks noChangeArrowheads="1" noChangeShapeType="1" noTextEdit="1"/>
        </xdr:cNvSpPr>
      </xdr:nvSpPr>
      <xdr:spPr bwMode="auto">
        <a:xfrm>
          <a:off x="3470275" y="8877300"/>
          <a:ext cx="530567" cy="200025"/>
        </a:xfrm>
        <a:prstGeom prst="rect">
          <a:avLst/>
        </a:prstGeom>
      </xdr:spPr>
      <xdr:txBody>
        <a:bodyPr wrap="none" fromWordArt="1">
          <a:prstTxWarp prst="textPlain">
            <a:avLst>
              <a:gd name="adj" fmla="val 50000"/>
            </a:avLst>
          </a:prstTxWarp>
        </a:bodyPr>
        <a:lstStyle/>
        <a:p>
          <a:pPr algn="ctr" rtl="0"/>
          <a:r>
            <a:rPr lang="en-US" sz="1400" kern="10" spc="0">
              <a:ln w="9525">
                <a:solidFill>
                  <a:srgbClr val="800000"/>
                </a:solidFill>
                <a:round/>
                <a:headEnd/>
                <a:tailEnd/>
              </a:ln>
              <a:solidFill>
                <a:srgbClr val="800000"/>
              </a:solidFill>
              <a:effectLst>
                <a:outerShdw dist="45791" dir="2021404" algn="ctr" rotWithShape="0">
                  <a:srgbClr val="C0C0C0"/>
                </a:outerShdw>
              </a:effectLst>
              <a:latin typeface="Times New Roman"/>
              <a:cs typeface="Times New Roman"/>
            </a:rPr>
            <a:t>Dean/Dir.</a:t>
          </a:r>
        </a:p>
      </xdr:txBody>
    </xdr:sp>
    <xdr:clientData/>
  </xdr:twoCellAnchor>
  <xdr:twoCellAnchor>
    <xdr:from>
      <xdr:col>0</xdr:col>
      <xdr:colOff>0</xdr:colOff>
      <xdr:row>0</xdr:row>
      <xdr:rowOff>0</xdr:rowOff>
    </xdr:from>
    <xdr:to>
      <xdr:col>3</xdr:col>
      <xdr:colOff>117425</xdr:colOff>
      <xdr:row>1</xdr:row>
      <xdr:rowOff>9525</xdr:rowOff>
    </xdr:to>
    <xdr:sp macro="" textlink="">
      <xdr:nvSpPr>
        <xdr:cNvPr id="9" name="Text Box 8">
          <a:extLst>
            <a:ext uri="{FF2B5EF4-FFF2-40B4-BE49-F238E27FC236}">
              <a16:creationId xmlns:a16="http://schemas.microsoft.com/office/drawing/2014/main" id="{00000000-0008-0000-0500-000009000000}"/>
            </a:ext>
          </a:extLst>
        </xdr:cNvPr>
        <xdr:cNvSpPr txBox="1">
          <a:spLocks noChangeArrowheads="1"/>
        </xdr:cNvSpPr>
      </xdr:nvSpPr>
      <xdr:spPr bwMode="auto">
        <a:xfrm>
          <a:off x="0" y="0"/>
          <a:ext cx="603200"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333399"/>
              </a:solidFill>
              <a:latin typeface="Times New Roman"/>
              <a:cs typeface="Times New Roman"/>
            </a:rPr>
            <a:t>Rev. 12/17	</a:t>
          </a:r>
        </a:p>
      </xdr:txBody>
    </xdr:sp>
    <xdr:clientData/>
  </xdr:twoCellAnchor>
  <xdr:twoCellAnchor>
    <xdr:from>
      <xdr:col>61</xdr:col>
      <xdr:colOff>117475</xdr:colOff>
      <xdr:row>0</xdr:row>
      <xdr:rowOff>6350</xdr:rowOff>
    </xdr:from>
    <xdr:to>
      <xdr:col>63</xdr:col>
      <xdr:colOff>206040</xdr:colOff>
      <xdr:row>1</xdr:row>
      <xdr:rowOff>29441</xdr:rowOff>
    </xdr:to>
    <xdr:sp macro="" textlink="">
      <xdr:nvSpPr>
        <xdr:cNvPr id="10" name="Text Box 9">
          <a:extLst>
            <a:ext uri="{FF2B5EF4-FFF2-40B4-BE49-F238E27FC236}">
              <a16:creationId xmlns:a16="http://schemas.microsoft.com/office/drawing/2014/main" id="{00000000-0008-0000-0500-00000A000000}"/>
            </a:ext>
          </a:extLst>
        </xdr:cNvPr>
        <xdr:cNvSpPr txBox="1">
          <a:spLocks noChangeArrowheads="1"/>
        </xdr:cNvSpPr>
      </xdr:nvSpPr>
      <xdr:spPr bwMode="auto">
        <a:xfrm>
          <a:off x="6461125" y="6350"/>
          <a:ext cx="469565" cy="165966"/>
        </a:xfrm>
        <a:prstGeom prst="rect">
          <a:avLst/>
        </a:prstGeom>
        <a:noFill/>
        <a:ln w="9525">
          <a:noFill/>
          <a:miter lim="800000"/>
          <a:headEnd/>
          <a:tailEnd/>
        </a:ln>
      </xdr:spPr>
      <xdr:txBody>
        <a:bodyPr vertOverflow="clip" wrap="square" lIns="0" tIns="22860" rIns="27432" bIns="0" anchor="t" upright="1"/>
        <a:lstStyle/>
        <a:p>
          <a:pPr algn="r" rtl="0">
            <a:defRPr sz="1000"/>
          </a:pPr>
          <a:r>
            <a:rPr lang="en-US" sz="800" b="0" i="0" u="none" strike="noStrike" baseline="0">
              <a:solidFill>
                <a:srgbClr val="333399"/>
              </a:solidFill>
              <a:latin typeface="Times New Roman"/>
              <a:cs typeface="Times New Roman"/>
            </a:rPr>
            <a:t>Other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4.vml"/><Relationship Id="rId7" Type="http://schemas.openxmlformats.org/officeDocument/2006/relationships/ctrlProp" Target="../ctrlProps/ctrlProp22.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14"/>
  <sheetViews>
    <sheetView topLeftCell="A79" zoomScaleNormal="100" workbookViewId="0">
      <selection activeCell="C94" sqref="C94"/>
    </sheetView>
  </sheetViews>
  <sheetFormatPr defaultColWidth="11.42578125" defaultRowHeight="15.75" x14ac:dyDescent="0.2"/>
  <cols>
    <col min="1" max="1" width="82.28515625" style="40" customWidth="1"/>
    <col min="2" max="16384" width="11.42578125" style="40"/>
  </cols>
  <sheetData>
    <row r="1" spans="1:2" s="39" customFormat="1" ht="33.75" customHeight="1" x14ac:dyDescent="0.2">
      <c r="A1" s="85" t="s">
        <v>778</v>
      </c>
      <c r="B1" s="85"/>
    </row>
    <row r="2" spans="1:2" ht="166.5" customHeight="1" x14ac:dyDescent="0.2">
      <c r="A2" s="40" t="s">
        <v>863</v>
      </c>
    </row>
    <row r="3" spans="1:2" ht="327" customHeight="1" x14ac:dyDescent="0.2"/>
    <row r="4" spans="1:2" ht="100.5" customHeight="1" x14ac:dyDescent="0.2"/>
    <row r="5" spans="1:2" ht="7.5" customHeight="1" x14ac:dyDescent="0.2"/>
    <row r="6" spans="1:2" ht="15.95" customHeight="1" x14ac:dyDescent="0.2"/>
    <row r="7" spans="1:2" x14ac:dyDescent="0.2">
      <c r="A7" s="86" t="s">
        <v>885</v>
      </c>
      <c r="B7" s="86"/>
    </row>
    <row r="8" spans="1:2" ht="15.95" customHeight="1" x14ac:dyDescent="0.2"/>
    <row r="9" spans="1:2" x14ac:dyDescent="0.2">
      <c r="A9" s="86" t="s">
        <v>795</v>
      </c>
      <c r="B9" s="86"/>
    </row>
    <row r="10" spans="1:2" ht="15.95" customHeight="1" x14ac:dyDescent="0.2"/>
    <row r="11" spans="1:2" x14ac:dyDescent="0.2">
      <c r="A11" s="86" t="s">
        <v>796</v>
      </c>
      <c r="B11" s="86"/>
    </row>
    <row r="12" spans="1:2" ht="15.95" customHeight="1" x14ac:dyDescent="0.2">
      <c r="A12" s="41"/>
      <c r="B12" s="41"/>
    </row>
    <row r="13" spans="1:2" x14ac:dyDescent="0.2">
      <c r="A13" s="86" t="s">
        <v>797</v>
      </c>
      <c r="B13" s="86"/>
    </row>
    <row r="14" spans="1:2" ht="12.75" customHeight="1" x14ac:dyDescent="0.2">
      <c r="A14" s="87" t="s">
        <v>779</v>
      </c>
      <c r="B14" s="88"/>
    </row>
    <row r="15" spans="1:2" x14ac:dyDescent="0.2">
      <c r="A15" s="89" t="s">
        <v>798</v>
      </c>
      <c r="B15" s="89"/>
    </row>
    <row r="16" spans="1:2" ht="15.95" customHeight="1" x14ac:dyDescent="0.2">
      <c r="A16" s="43"/>
      <c r="B16" s="43"/>
    </row>
    <row r="17" spans="1:2" ht="20.25" customHeight="1" x14ac:dyDescent="0.2">
      <c r="A17" s="86" t="s">
        <v>799</v>
      </c>
      <c r="B17" s="86"/>
    </row>
    <row r="18" spans="1:2" ht="51" customHeight="1" x14ac:dyDescent="0.2">
      <c r="A18" s="89" t="s">
        <v>780</v>
      </c>
      <c r="B18" s="89"/>
    </row>
    <row r="19" spans="1:2" ht="15.95" customHeight="1" x14ac:dyDescent="0.2">
      <c r="A19" s="43"/>
      <c r="B19" s="43"/>
    </row>
    <row r="20" spans="1:2" x14ac:dyDescent="0.2">
      <c r="A20" s="86" t="s">
        <v>800</v>
      </c>
      <c r="B20" s="86"/>
    </row>
    <row r="21" spans="1:2" x14ac:dyDescent="0.2">
      <c r="A21" s="89" t="s">
        <v>781</v>
      </c>
      <c r="B21" s="89"/>
    </row>
    <row r="22" spans="1:2" ht="15.95" customHeight="1" x14ac:dyDescent="0.2"/>
    <row r="23" spans="1:2" x14ac:dyDescent="0.2">
      <c r="A23" s="86" t="s">
        <v>801</v>
      </c>
      <c r="B23" s="88"/>
    </row>
    <row r="24" spans="1:2" x14ac:dyDescent="0.2">
      <c r="A24" s="89" t="s">
        <v>782</v>
      </c>
      <c r="B24" s="89"/>
    </row>
    <row r="25" spans="1:2" ht="15.95" customHeight="1" x14ac:dyDescent="0.2"/>
    <row r="26" spans="1:2" x14ac:dyDescent="0.2">
      <c r="A26" s="86" t="s">
        <v>802</v>
      </c>
      <c r="B26" s="88"/>
    </row>
    <row r="27" spans="1:2" x14ac:dyDescent="0.2">
      <c r="A27" s="89" t="s">
        <v>783</v>
      </c>
      <c r="B27" s="89"/>
    </row>
    <row r="28" spans="1:2" ht="15.95" customHeight="1" x14ac:dyDescent="0.2">
      <c r="A28" s="43"/>
      <c r="B28" s="43"/>
    </row>
    <row r="29" spans="1:2" ht="21.75" customHeight="1" x14ac:dyDescent="0.2">
      <c r="A29" s="44" t="s">
        <v>803</v>
      </c>
    </row>
    <row r="30" spans="1:2" ht="21.75" customHeight="1" x14ac:dyDescent="0.2">
      <c r="A30" s="40" t="s">
        <v>784</v>
      </c>
    </row>
    <row r="31" spans="1:2" ht="21.75" customHeight="1" x14ac:dyDescent="0.2">
      <c r="A31" s="44" t="s">
        <v>804</v>
      </c>
    </row>
    <row r="32" spans="1:2" ht="21.75" customHeight="1" x14ac:dyDescent="0.2">
      <c r="A32" s="40" t="s">
        <v>785</v>
      </c>
    </row>
    <row r="33" spans="1:2" ht="21.75" customHeight="1" x14ac:dyDescent="0.2">
      <c r="A33" s="44" t="s">
        <v>805</v>
      </c>
    </row>
    <row r="34" spans="1:2" ht="21.75" customHeight="1" x14ac:dyDescent="0.2">
      <c r="A34" s="40" t="s">
        <v>786</v>
      </c>
    </row>
    <row r="35" spans="1:2" ht="21.75" customHeight="1" x14ac:dyDescent="0.2">
      <c r="A35" s="44" t="s">
        <v>806</v>
      </c>
    </row>
    <row r="36" spans="1:2" ht="21.75" customHeight="1" x14ac:dyDescent="0.2">
      <c r="A36" s="40" t="s">
        <v>787</v>
      </c>
    </row>
    <row r="37" spans="1:2" ht="21.75" customHeight="1" x14ac:dyDescent="0.2">
      <c r="A37" s="44" t="s">
        <v>807</v>
      </c>
    </row>
    <row r="38" spans="1:2" ht="30.75" customHeight="1" x14ac:dyDescent="0.2">
      <c r="A38" s="40" t="s">
        <v>788</v>
      </c>
    </row>
    <row r="39" spans="1:2" ht="27" customHeight="1" x14ac:dyDescent="0.2">
      <c r="A39" s="45" t="s">
        <v>808</v>
      </c>
    </row>
    <row r="40" spans="1:2" ht="33" customHeight="1" x14ac:dyDescent="0.2">
      <c r="A40" s="40" t="s">
        <v>789</v>
      </c>
    </row>
    <row r="41" spans="1:2" ht="15.95" customHeight="1" x14ac:dyDescent="0.2"/>
    <row r="42" spans="1:2" ht="47.25" customHeight="1" x14ac:dyDescent="0.2">
      <c r="A42" s="86" t="s">
        <v>790</v>
      </c>
      <c r="B42" s="86"/>
    </row>
    <row r="43" spans="1:2" ht="15.95" customHeight="1" x14ac:dyDescent="0.2"/>
    <row r="44" spans="1:2" ht="18" customHeight="1" x14ac:dyDescent="0.2">
      <c r="A44" s="86" t="s">
        <v>791</v>
      </c>
      <c r="B44" s="88"/>
    </row>
    <row r="45" spans="1:2" ht="51" customHeight="1" x14ac:dyDescent="0.2">
      <c r="A45" s="90" t="s">
        <v>809</v>
      </c>
      <c r="B45" s="88"/>
    </row>
    <row r="46" spans="1:2" ht="34.5" customHeight="1" x14ac:dyDescent="0.2">
      <c r="A46" s="90" t="s">
        <v>810</v>
      </c>
      <c r="B46" s="88"/>
    </row>
    <row r="47" spans="1:2" ht="33.75" customHeight="1" x14ac:dyDescent="0.2">
      <c r="A47" s="90" t="s">
        <v>860</v>
      </c>
      <c r="B47" s="88"/>
    </row>
    <row r="48" spans="1:2" ht="33.75" customHeight="1" x14ac:dyDescent="0.2">
      <c r="A48" s="90" t="s">
        <v>811</v>
      </c>
      <c r="B48" s="89"/>
    </row>
    <row r="49" spans="1:2" ht="15.95" customHeight="1" x14ac:dyDescent="0.2"/>
    <row r="50" spans="1:2" x14ac:dyDescent="0.2">
      <c r="A50" s="86" t="s">
        <v>792</v>
      </c>
      <c r="B50" s="86"/>
    </row>
    <row r="51" spans="1:2" ht="32.25" customHeight="1" x14ac:dyDescent="0.2">
      <c r="A51" s="90" t="s">
        <v>812</v>
      </c>
      <c r="B51" s="88"/>
    </row>
    <row r="52" spans="1:2" x14ac:dyDescent="0.2">
      <c r="A52" s="90" t="s">
        <v>813</v>
      </c>
      <c r="B52" s="88"/>
    </row>
    <row r="53" spans="1:2" ht="15.95" customHeight="1" x14ac:dyDescent="0.2"/>
    <row r="54" spans="1:2" x14ac:dyDescent="0.2">
      <c r="A54" s="86" t="s">
        <v>793</v>
      </c>
      <c r="B54" s="88"/>
    </row>
    <row r="55" spans="1:2" ht="19.5" customHeight="1" x14ac:dyDescent="0.2">
      <c r="A55" s="90" t="s">
        <v>814</v>
      </c>
      <c r="B55" s="88"/>
    </row>
    <row r="56" spans="1:2" ht="18.75" customHeight="1" x14ac:dyDescent="0.2">
      <c r="A56" s="90" t="s">
        <v>886</v>
      </c>
      <c r="B56" s="88"/>
    </row>
    <row r="57" spans="1:2" ht="18" customHeight="1" x14ac:dyDescent="0.2">
      <c r="A57" s="90" t="s">
        <v>815</v>
      </c>
      <c r="B57" s="88"/>
    </row>
    <row r="58" spans="1:2" ht="35.25" customHeight="1" x14ac:dyDescent="0.2">
      <c r="A58" s="90" t="s">
        <v>839</v>
      </c>
      <c r="B58" s="88"/>
    </row>
    <row r="59" spans="1:2" ht="51" customHeight="1" x14ac:dyDescent="0.2">
      <c r="A59" s="90" t="s">
        <v>816</v>
      </c>
      <c r="B59" s="88"/>
    </row>
    <row r="60" spans="1:2" ht="15.95" customHeight="1" x14ac:dyDescent="0.2"/>
    <row r="61" spans="1:2" ht="51" customHeight="1" x14ac:dyDescent="0.2">
      <c r="A61" s="86" t="s">
        <v>817</v>
      </c>
      <c r="B61" s="88"/>
    </row>
    <row r="62" spans="1:2" ht="15.95" customHeight="1" x14ac:dyDescent="0.2"/>
    <row r="63" spans="1:2" ht="50.25" customHeight="1" x14ac:dyDescent="0.2">
      <c r="A63" s="86" t="s">
        <v>818</v>
      </c>
      <c r="B63" s="88"/>
    </row>
    <row r="64" spans="1:2" ht="27" customHeight="1" x14ac:dyDescent="0.2">
      <c r="A64" s="90" t="s">
        <v>819</v>
      </c>
      <c r="B64" s="89"/>
    </row>
    <row r="65" spans="1:2" ht="36.75" customHeight="1" x14ac:dyDescent="0.2">
      <c r="A65" s="90" t="s">
        <v>820</v>
      </c>
      <c r="B65" s="88"/>
    </row>
    <row r="66" spans="1:2" ht="36.75" customHeight="1" x14ac:dyDescent="0.2">
      <c r="A66" s="89" t="s">
        <v>838</v>
      </c>
      <c r="B66" s="89"/>
    </row>
    <row r="67" spans="1:2" ht="37.5" customHeight="1" x14ac:dyDescent="0.2">
      <c r="A67" s="89" t="s">
        <v>821</v>
      </c>
      <c r="B67" s="89"/>
    </row>
    <row r="68" spans="1:2" ht="21.75" customHeight="1" x14ac:dyDescent="0.2">
      <c r="A68" s="89" t="s">
        <v>822</v>
      </c>
      <c r="B68" s="89"/>
    </row>
    <row r="69" spans="1:2" ht="36" customHeight="1" x14ac:dyDescent="0.2">
      <c r="A69" s="90" t="s">
        <v>823</v>
      </c>
      <c r="B69" s="88"/>
    </row>
    <row r="70" spans="1:2" ht="33.75" customHeight="1" x14ac:dyDescent="0.2">
      <c r="A70" s="90" t="s">
        <v>824</v>
      </c>
      <c r="B70" s="88"/>
    </row>
    <row r="71" spans="1:2" ht="15" customHeight="1" x14ac:dyDescent="0.2"/>
    <row r="72" spans="1:2" ht="66.75" customHeight="1" x14ac:dyDescent="0.2">
      <c r="A72" s="86" t="s">
        <v>825</v>
      </c>
      <c r="B72" s="88"/>
    </row>
    <row r="73" spans="1:2" ht="35.25" customHeight="1" x14ac:dyDescent="0.2">
      <c r="A73" s="90" t="s">
        <v>826</v>
      </c>
      <c r="B73" s="88"/>
    </row>
    <row r="74" spans="1:2" ht="24" customHeight="1" x14ac:dyDescent="0.2">
      <c r="A74" s="90" t="s">
        <v>827</v>
      </c>
      <c r="B74" s="88"/>
    </row>
    <row r="75" spans="1:2" ht="19.5" customHeight="1" x14ac:dyDescent="0.2">
      <c r="A75" s="90" t="s">
        <v>828</v>
      </c>
      <c r="B75" s="88"/>
    </row>
    <row r="76" spans="1:2" ht="18" customHeight="1" x14ac:dyDescent="0.2">
      <c r="A76" s="90" t="s">
        <v>829</v>
      </c>
      <c r="B76" s="88"/>
    </row>
    <row r="77" spans="1:2" ht="15" customHeight="1" x14ac:dyDescent="0.2"/>
    <row r="78" spans="1:2" ht="104.25" customHeight="1" x14ac:dyDescent="0.2">
      <c r="A78" s="86" t="s">
        <v>830</v>
      </c>
      <c r="B78" s="88"/>
    </row>
    <row r="79" spans="1:2" ht="21.75" customHeight="1" x14ac:dyDescent="0.2">
      <c r="A79" s="90" t="s">
        <v>831</v>
      </c>
      <c r="B79" s="88"/>
    </row>
    <row r="80" spans="1:2" ht="24.75" customHeight="1" x14ac:dyDescent="0.2">
      <c r="A80" s="90" t="s">
        <v>832</v>
      </c>
      <c r="B80" s="89"/>
    </row>
    <row r="81" spans="1:2" ht="25.5" customHeight="1" x14ac:dyDescent="0.2">
      <c r="A81" s="90" t="s">
        <v>833</v>
      </c>
      <c r="B81" s="88"/>
    </row>
    <row r="82" spans="1:2" ht="21.75" customHeight="1" x14ac:dyDescent="0.2"/>
    <row r="83" spans="1:2" ht="33.75" customHeight="1" x14ac:dyDescent="0.2">
      <c r="A83" s="86" t="s">
        <v>834</v>
      </c>
      <c r="B83" s="88"/>
    </row>
    <row r="84" spans="1:2" ht="21.75" customHeight="1" x14ac:dyDescent="0.2">
      <c r="A84" s="41"/>
      <c r="B84" s="42"/>
    </row>
    <row r="85" spans="1:2" ht="44.25" customHeight="1" x14ac:dyDescent="0.2">
      <c r="A85" s="86" t="s">
        <v>835</v>
      </c>
      <c r="B85" s="86"/>
    </row>
    <row r="86" spans="1:2" ht="35.25" customHeight="1" x14ac:dyDescent="0.2">
      <c r="A86" s="90" t="s">
        <v>836</v>
      </c>
      <c r="B86" s="88"/>
    </row>
    <row r="87" spans="1:2" ht="37.5" customHeight="1" x14ac:dyDescent="0.2">
      <c r="A87" s="90" t="s">
        <v>887</v>
      </c>
      <c r="B87" s="88"/>
    </row>
    <row r="88" spans="1:2" ht="21.75" customHeight="1" x14ac:dyDescent="0.2"/>
    <row r="89" spans="1:2" ht="49.5" customHeight="1" x14ac:dyDescent="0.2">
      <c r="A89" s="86" t="s">
        <v>888</v>
      </c>
      <c r="B89" s="88"/>
    </row>
    <row r="90" spans="1:2" ht="21.75" customHeight="1" x14ac:dyDescent="0.2"/>
    <row r="91" spans="1:2" ht="89.25" customHeight="1" x14ac:dyDescent="0.2">
      <c r="A91" s="86" t="s">
        <v>837</v>
      </c>
      <c r="B91" s="88"/>
    </row>
    <row r="92" spans="1:2" ht="47.25" x14ac:dyDescent="0.2">
      <c r="A92" s="44" t="s">
        <v>889</v>
      </c>
      <c r="B92" s="42"/>
    </row>
    <row r="93" spans="1:2" ht="30.75" customHeight="1" x14ac:dyDescent="0.2">
      <c r="A93" s="40" t="s">
        <v>890</v>
      </c>
    </row>
    <row r="94" spans="1:2" ht="16.5" customHeight="1" x14ac:dyDescent="0.2">
      <c r="A94" s="86" t="s">
        <v>891</v>
      </c>
      <c r="B94" s="88"/>
    </row>
    <row r="95" spans="1:2" ht="19.5" customHeight="1" x14ac:dyDescent="0.2">
      <c r="A95" s="90" t="s">
        <v>0</v>
      </c>
      <c r="B95" s="88"/>
    </row>
    <row r="96" spans="1:2" ht="33.75" customHeight="1" x14ac:dyDescent="0.2">
      <c r="A96" s="90" t="s">
        <v>1</v>
      </c>
      <c r="B96" s="88"/>
    </row>
    <row r="97" spans="1:2" ht="18" customHeight="1" x14ac:dyDescent="0.2">
      <c r="A97" s="90" t="s">
        <v>2</v>
      </c>
      <c r="B97" s="88"/>
    </row>
    <row r="98" spans="1:2" ht="48.75" customHeight="1" x14ac:dyDescent="0.2">
      <c r="A98" s="90" t="s">
        <v>3</v>
      </c>
      <c r="B98" s="88"/>
    </row>
    <row r="99" spans="1:2" ht="18.75" customHeight="1" x14ac:dyDescent="0.2">
      <c r="A99" s="90" t="s">
        <v>4</v>
      </c>
      <c r="B99" s="88"/>
    </row>
    <row r="100" spans="1:2" ht="18" customHeight="1" x14ac:dyDescent="0.2">
      <c r="A100" s="90" t="s">
        <v>5</v>
      </c>
      <c r="B100" s="88"/>
    </row>
    <row r="101" spans="1:2" ht="37.5" customHeight="1" x14ac:dyDescent="0.2">
      <c r="A101" s="90" t="s">
        <v>6</v>
      </c>
      <c r="B101" s="88"/>
    </row>
    <row r="102" spans="1:2" ht="18.75" customHeight="1" x14ac:dyDescent="0.2">
      <c r="A102" s="90" t="s">
        <v>7</v>
      </c>
      <c r="B102" s="88"/>
    </row>
    <row r="103" spans="1:2" ht="18" customHeight="1" x14ac:dyDescent="0.2">
      <c r="A103" s="90" t="s">
        <v>8</v>
      </c>
      <c r="B103" s="88"/>
    </row>
    <row r="104" spans="1:2" ht="17.25" customHeight="1" x14ac:dyDescent="0.2">
      <c r="A104" s="90" t="s">
        <v>9</v>
      </c>
      <c r="B104" s="88"/>
    </row>
    <row r="105" spans="1:2" ht="33" customHeight="1" x14ac:dyDescent="0.2">
      <c r="A105" s="90" t="s">
        <v>10</v>
      </c>
      <c r="B105" s="88"/>
    </row>
    <row r="106" spans="1:2" ht="33.75" customHeight="1" x14ac:dyDescent="0.2">
      <c r="A106" s="90" t="s">
        <v>11</v>
      </c>
      <c r="B106" s="88"/>
    </row>
    <row r="107" spans="1:2" ht="17.25" customHeight="1" x14ac:dyDescent="0.2">
      <c r="A107" s="90" t="s">
        <v>12</v>
      </c>
      <c r="B107" s="88"/>
    </row>
    <row r="108" spans="1:2" ht="17.25" customHeight="1" x14ac:dyDescent="0.2">
      <c r="A108" s="90" t="s">
        <v>13</v>
      </c>
      <c r="B108" s="88"/>
    </row>
    <row r="109" spans="1:2" ht="17.25" customHeight="1" x14ac:dyDescent="0.2">
      <c r="A109" s="46" t="s">
        <v>882</v>
      </c>
      <c r="B109" s="42"/>
    </row>
    <row r="110" spans="1:2" ht="32.25" customHeight="1" x14ac:dyDescent="0.2">
      <c r="A110" s="90" t="s">
        <v>14</v>
      </c>
      <c r="B110" s="88"/>
    </row>
    <row r="111" spans="1:2" ht="63.75" customHeight="1" x14ac:dyDescent="0.2">
      <c r="A111" s="90" t="s">
        <v>883</v>
      </c>
      <c r="B111" s="88"/>
    </row>
    <row r="112" spans="1:2" ht="18" customHeight="1" x14ac:dyDescent="0.2">
      <c r="A112" s="90" t="s">
        <v>15</v>
      </c>
      <c r="B112" s="88"/>
    </row>
    <row r="113" spans="1:5" ht="18" customHeight="1" x14ac:dyDescent="0.2">
      <c r="A113" s="46"/>
      <c r="B113" s="42"/>
    </row>
    <row r="114" spans="1:5" x14ac:dyDescent="0.2">
      <c r="A114" s="86" t="s">
        <v>794</v>
      </c>
      <c r="B114" s="88"/>
    </row>
    <row r="116" spans="1:5" ht="18.75" customHeight="1" x14ac:dyDescent="0.2">
      <c r="A116" s="89" t="s">
        <v>867</v>
      </c>
      <c r="B116" s="89"/>
    </row>
    <row r="117" spans="1:5" ht="31.5" customHeight="1" x14ac:dyDescent="0.2">
      <c r="A117" s="43" t="s">
        <v>868</v>
      </c>
      <c r="B117" s="43"/>
    </row>
    <row r="118" spans="1:5" ht="72.75" customHeight="1" x14ac:dyDescent="0.2">
      <c r="A118" s="89" t="s">
        <v>869</v>
      </c>
      <c r="B118" s="89"/>
    </row>
    <row r="119" spans="1:5" ht="12.75" customHeight="1" x14ac:dyDescent="0.2">
      <c r="A119" s="91"/>
      <c r="B119" s="92"/>
      <c r="E119" s="93"/>
    </row>
    <row r="120" spans="1:5" ht="81" customHeight="1" x14ac:dyDescent="0.25">
      <c r="A120" s="94" t="s">
        <v>881</v>
      </c>
      <c r="B120" s="95"/>
      <c r="E120" s="93"/>
    </row>
    <row r="121" spans="1:5" ht="44.25" customHeight="1" x14ac:dyDescent="0.2"/>
    <row r="139" spans="1:1" ht="14.25" customHeight="1" x14ac:dyDescent="0.2"/>
    <row r="140" spans="1:1" ht="4.5" customHeight="1" x14ac:dyDescent="0.2"/>
    <row r="141" spans="1:1" ht="21" customHeight="1" x14ac:dyDescent="0.2">
      <c r="A141" s="40" t="s">
        <v>16</v>
      </c>
    </row>
    <row r="142" spans="1:1" ht="21" customHeight="1" x14ac:dyDescent="0.2"/>
    <row r="143" spans="1:1" ht="33.75" customHeight="1" x14ac:dyDescent="0.2"/>
    <row r="155" spans="1:2" ht="11.25" customHeight="1" x14ac:dyDescent="0.2"/>
    <row r="156" spans="1:2" ht="54.75" customHeight="1" x14ac:dyDescent="0.2"/>
    <row r="157" spans="1:2" ht="45.75" customHeight="1" x14ac:dyDescent="0.2"/>
    <row r="159" spans="1:2" ht="8.25" customHeight="1" x14ac:dyDescent="0.2"/>
    <row r="160" spans="1:2" ht="38.25" customHeight="1" x14ac:dyDescent="0.2">
      <c r="A160" s="96" t="s">
        <v>870</v>
      </c>
      <c r="B160" s="96"/>
    </row>
    <row r="192" spans="1:2" ht="72.75" customHeight="1" x14ac:dyDescent="0.2">
      <c r="A192" s="96" t="s">
        <v>864</v>
      </c>
      <c r="B192" s="96"/>
    </row>
    <row r="194" spans="1:2" x14ac:dyDescent="0.25">
      <c r="A194" s="73" t="s">
        <v>871</v>
      </c>
    </row>
    <row r="195" spans="1:2" ht="41.1" customHeight="1" x14ac:dyDescent="0.25">
      <c r="A195" s="97" t="s">
        <v>872</v>
      </c>
      <c r="B195" s="97"/>
    </row>
    <row r="196" spans="1:2" x14ac:dyDescent="0.25">
      <c r="A196" s="74"/>
    </row>
    <row r="197" spans="1:2" ht="39.6" customHeight="1" x14ac:dyDescent="0.25">
      <c r="A197" s="97" t="s">
        <v>873</v>
      </c>
      <c r="B197" s="97"/>
    </row>
    <row r="198" spans="1:2" x14ac:dyDescent="0.25">
      <c r="A198" s="75"/>
    </row>
    <row r="199" spans="1:2" ht="63.6" customHeight="1" x14ac:dyDescent="0.25">
      <c r="A199" s="97" t="s">
        <v>874</v>
      </c>
      <c r="B199" s="97"/>
    </row>
    <row r="200" spans="1:2" x14ac:dyDescent="0.25">
      <c r="A200" s="75"/>
    </row>
    <row r="201" spans="1:2" ht="47.1" customHeight="1" x14ac:dyDescent="0.25">
      <c r="A201" s="97" t="s">
        <v>875</v>
      </c>
      <c r="B201" s="97"/>
    </row>
    <row r="202" spans="1:2" x14ac:dyDescent="0.25">
      <c r="A202" s="75"/>
    </row>
    <row r="203" spans="1:2" ht="41.1" customHeight="1" x14ac:dyDescent="0.25">
      <c r="A203" s="97" t="s">
        <v>876</v>
      </c>
      <c r="B203" s="97"/>
    </row>
    <row r="204" spans="1:2" x14ac:dyDescent="0.25">
      <c r="A204" s="75"/>
    </row>
    <row r="205" spans="1:2" ht="95.45" customHeight="1" x14ac:dyDescent="0.25">
      <c r="A205" s="97" t="s">
        <v>884</v>
      </c>
      <c r="B205" s="97"/>
    </row>
    <row r="206" spans="1:2" x14ac:dyDescent="0.25">
      <c r="A206" s="75"/>
    </row>
    <row r="207" spans="1:2" ht="23.45" customHeight="1" x14ac:dyDescent="0.25">
      <c r="A207" s="98" t="s">
        <v>877</v>
      </c>
      <c r="B207" s="98"/>
    </row>
    <row r="208" spans="1:2" x14ac:dyDescent="0.25">
      <c r="A208" s="75"/>
    </row>
    <row r="209" spans="1:2" ht="43.35" customHeight="1" x14ac:dyDescent="0.25">
      <c r="A209" s="97" t="s">
        <v>878</v>
      </c>
      <c r="B209" s="97"/>
    </row>
    <row r="210" spans="1:2" x14ac:dyDescent="0.25">
      <c r="A210" s="75"/>
    </row>
    <row r="211" spans="1:2" ht="35.450000000000003" customHeight="1" x14ac:dyDescent="0.25">
      <c r="A211" s="97" t="s">
        <v>879</v>
      </c>
      <c r="B211" s="97"/>
    </row>
    <row r="212" spans="1:2" x14ac:dyDescent="0.25">
      <c r="A212" s="75"/>
    </row>
    <row r="213" spans="1:2" ht="39.6" customHeight="1" x14ac:dyDescent="0.25">
      <c r="A213" s="97" t="s">
        <v>880</v>
      </c>
      <c r="B213" s="97"/>
    </row>
    <row r="214" spans="1:2" x14ac:dyDescent="0.25">
      <c r="A214" s="75"/>
    </row>
  </sheetData>
  <sheetProtection password="C8CA" sheet="1" objects="1" scenarios="1"/>
  <mergeCells count="90">
    <mergeCell ref="A205:B205"/>
    <mergeCell ref="A207:B207"/>
    <mergeCell ref="A209:B209"/>
    <mergeCell ref="A211:B211"/>
    <mergeCell ref="A213:B213"/>
    <mergeCell ref="A195:B195"/>
    <mergeCell ref="A197:B197"/>
    <mergeCell ref="A199:B199"/>
    <mergeCell ref="A201:B201"/>
    <mergeCell ref="A203:B203"/>
    <mergeCell ref="A119:B119"/>
    <mergeCell ref="E119:E120"/>
    <mergeCell ref="A120:B120"/>
    <mergeCell ref="A160:B160"/>
    <mergeCell ref="A192:B192"/>
    <mergeCell ref="A111:B111"/>
    <mergeCell ref="A112:B112"/>
    <mergeCell ref="A114:B114"/>
    <mergeCell ref="A116:B116"/>
    <mergeCell ref="A118:B118"/>
    <mergeCell ref="A105:B105"/>
    <mergeCell ref="A106:B106"/>
    <mergeCell ref="A107:B107"/>
    <mergeCell ref="A108:B108"/>
    <mergeCell ref="A110:B110"/>
    <mergeCell ref="A100:B100"/>
    <mergeCell ref="A101:B101"/>
    <mergeCell ref="A102:B102"/>
    <mergeCell ref="A103:B103"/>
    <mergeCell ref="A104:B104"/>
    <mergeCell ref="A95:B95"/>
    <mergeCell ref="A96:B96"/>
    <mergeCell ref="A97:B97"/>
    <mergeCell ref="A98:B98"/>
    <mergeCell ref="A99:B99"/>
    <mergeCell ref="A86:B86"/>
    <mergeCell ref="A87:B87"/>
    <mergeCell ref="A89:B89"/>
    <mergeCell ref="A91:B91"/>
    <mergeCell ref="A94:B94"/>
    <mergeCell ref="A79:B79"/>
    <mergeCell ref="A80:B80"/>
    <mergeCell ref="A81:B81"/>
    <mergeCell ref="A83:B83"/>
    <mergeCell ref="A85:B85"/>
    <mergeCell ref="A73:B73"/>
    <mergeCell ref="A74:B74"/>
    <mergeCell ref="A75:B75"/>
    <mergeCell ref="A76:B76"/>
    <mergeCell ref="A78:B78"/>
    <mergeCell ref="A67:B67"/>
    <mergeCell ref="A68:B68"/>
    <mergeCell ref="A69:B69"/>
    <mergeCell ref="A70:B70"/>
    <mergeCell ref="A72:B72"/>
    <mergeCell ref="A61:B61"/>
    <mergeCell ref="A63:B63"/>
    <mergeCell ref="A64:B64"/>
    <mergeCell ref="A65:B65"/>
    <mergeCell ref="A66:B66"/>
    <mergeCell ref="A55:B55"/>
    <mergeCell ref="A56:B56"/>
    <mergeCell ref="A57:B57"/>
    <mergeCell ref="A58:B58"/>
    <mergeCell ref="A59:B59"/>
    <mergeCell ref="A48:B48"/>
    <mergeCell ref="A50:B50"/>
    <mergeCell ref="A51:B51"/>
    <mergeCell ref="A52:B52"/>
    <mergeCell ref="A54:B54"/>
    <mergeCell ref="A42:B42"/>
    <mergeCell ref="A44:B44"/>
    <mergeCell ref="A45:B45"/>
    <mergeCell ref="A46:B46"/>
    <mergeCell ref="A47:B47"/>
    <mergeCell ref="A21:B21"/>
    <mergeCell ref="A23:B23"/>
    <mergeCell ref="A24:B24"/>
    <mergeCell ref="A26:B26"/>
    <mergeCell ref="A27:B27"/>
    <mergeCell ref="A14:B14"/>
    <mergeCell ref="A15:B15"/>
    <mergeCell ref="A17:B17"/>
    <mergeCell ref="A18:B18"/>
    <mergeCell ref="A20:B20"/>
    <mergeCell ref="A1:B1"/>
    <mergeCell ref="A7:B7"/>
    <mergeCell ref="A9:B9"/>
    <mergeCell ref="A11:B11"/>
    <mergeCell ref="A13:B13"/>
  </mergeCells>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Y106"/>
  <sheetViews>
    <sheetView topLeftCell="A28" workbookViewId="0">
      <selection activeCell="G68" sqref="G68:S68"/>
    </sheetView>
  </sheetViews>
  <sheetFormatPr defaultColWidth="11.42578125" defaultRowHeight="14.1" customHeight="1" x14ac:dyDescent="0.25"/>
  <cols>
    <col min="1" max="1" width="2.28515625" style="17" customWidth="1"/>
    <col min="2" max="2" width="3.28515625" style="17" customWidth="1"/>
    <col min="3" max="3" width="1.7109375" style="20" customWidth="1"/>
    <col min="4" max="4" width="2.140625" style="20" customWidth="1"/>
    <col min="5" max="5" width="2.140625" style="17" customWidth="1"/>
    <col min="6" max="6" width="0.42578125" style="17" customWidth="1"/>
    <col min="7" max="7" width="3.28515625" style="17" customWidth="1"/>
    <col min="8" max="8" width="1.7109375" style="17" customWidth="1"/>
    <col min="9" max="9" width="1.42578125" style="17" customWidth="1"/>
    <col min="10" max="10" width="2.140625" style="17" customWidth="1"/>
    <col min="11" max="11" width="1.42578125" style="17" customWidth="1"/>
    <col min="12" max="12" width="4.7109375" style="17" customWidth="1"/>
    <col min="13" max="13" width="0.7109375" style="17" customWidth="1"/>
    <col min="14" max="14" width="0.28515625" style="17" customWidth="1"/>
    <col min="15" max="15" width="1.7109375" style="17" customWidth="1"/>
    <col min="16" max="16" width="1.85546875" style="17" customWidth="1"/>
    <col min="17" max="17" width="1.42578125" style="17" customWidth="1"/>
    <col min="18" max="18" width="0.7109375" style="17" customWidth="1"/>
    <col min="19" max="19" width="4.42578125" style="17" customWidth="1"/>
    <col min="20" max="20" width="1.28515625" style="17" customWidth="1"/>
    <col min="21" max="21" width="1.85546875" style="17" customWidth="1"/>
    <col min="22" max="23" width="0.42578125" style="17" customWidth="1"/>
    <col min="24" max="24" width="1.140625" style="17" customWidth="1"/>
    <col min="25" max="25" width="1.42578125" style="17" customWidth="1"/>
    <col min="26" max="26" width="1.140625" style="17" customWidth="1"/>
    <col min="27" max="28" width="0.42578125" style="17" customWidth="1"/>
    <col min="29" max="29" width="3.42578125" style="17" customWidth="1"/>
    <col min="30" max="30" width="1.7109375" style="17" customWidth="1"/>
    <col min="31" max="31" width="1.140625" style="17" customWidth="1"/>
    <col min="32" max="32" width="0.42578125" style="17" hidden="1" customWidth="1"/>
    <col min="33" max="33" width="0.42578125" style="17" customWidth="1"/>
    <col min="34" max="34" width="3.140625" style="17" customWidth="1"/>
    <col min="35" max="35" width="1.28515625" style="17" customWidth="1"/>
    <col min="36" max="36" width="1.7109375" style="17" customWidth="1"/>
    <col min="37" max="37" width="0.28515625" style="17" customWidth="1"/>
    <col min="38" max="38" width="0.42578125" style="17" customWidth="1"/>
    <col min="39" max="39" width="0.85546875" style="17" customWidth="1"/>
    <col min="40" max="40" width="1" style="17" customWidth="1"/>
    <col min="41" max="41" width="1.85546875" style="17" customWidth="1"/>
    <col min="42" max="42" width="0.85546875" style="17" customWidth="1"/>
    <col min="43" max="43" width="1.7109375" style="17" customWidth="1"/>
    <col min="44" max="44" width="0.42578125" style="17" customWidth="1"/>
    <col min="45" max="45" width="1.42578125" style="17" customWidth="1"/>
    <col min="46" max="46" width="0.42578125" style="17" customWidth="1"/>
    <col min="47" max="47" width="1.42578125" style="17" customWidth="1"/>
    <col min="48" max="48" width="2.140625" style="17" customWidth="1"/>
    <col min="49" max="49" width="2" style="17" customWidth="1"/>
    <col min="50" max="50" width="3.140625" style="17" customWidth="1"/>
    <col min="51" max="51" width="1.42578125" style="17" customWidth="1"/>
    <col min="52" max="52" width="5" style="17" customWidth="1"/>
    <col min="53" max="53" width="1.42578125" style="17" customWidth="1"/>
    <col min="54" max="54" width="1.140625" style="17" customWidth="1"/>
    <col min="55" max="55" width="2.85546875" style="17" customWidth="1"/>
    <col min="56" max="56" width="3" style="17" customWidth="1"/>
    <col min="57" max="57" width="0.7109375" style="17" customWidth="1"/>
    <col min="58" max="58" width="0.28515625" style="17" customWidth="1"/>
    <col min="59" max="59" width="1.7109375" style="17" customWidth="1"/>
    <col min="60" max="60" width="0.28515625" style="17" customWidth="1"/>
    <col min="61" max="61" width="0.28515625" style="17" hidden="1" customWidth="1"/>
    <col min="62" max="62" width="3.7109375" style="17" customWidth="1"/>
    <col min="63" max="63" width="2" style="17" customWidth="1"/>
    <col min="64" max="64" width="5.42578125" style="17" customWidth="1"/>
    <col min="65" max="65" width="9.140625" style="17" hidden="1" customWidth="1"/>
    <col min="66" max="66" width="15.28515625" style="17" hidden="1" customWidth="1"/>
    <col min="67" max="67" width="2.85546875" style="17" hidden="1" customWidth="1"/>
    <col min="68" max="77" width="9.140625" style="17" hidden="1" customWidth="1"/>
    <col min="78" max="16384" width="11.42578125" style="17"/>
  </cols>
  <sheetData>
    <row r="1" spans="1:67" s="1" customFormat="1" ht="11.25" customHeight="1" x14ac:dyDescent="0.2">
      <c r="A1" s="159" t="s">
        <v>78</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59"/>
      <c r="BF1" s="159"/>
      <c r="BG1" s="159"/>
      <c r="BH1" s="159"/>
      <c r="BI1" s="159"/>
      <c r="BJ1" s="159"/>
      <c r="BK1" s="159"/>
      <c r="BL1" s="159"/>
    </row>
    <row r="2" spans="1:67" s="1" customFormat="1" ht="10.5" customHeight="1" x14ac:dyDescent="0.2">
      <c r="A2" s="159" t="s">
        <v>124</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row>
    <row r="3" spans="1:67" ht="20.25" customHeight="1" x14ac:dyDescent="0.25">
      <c r="A3" s="121" t="s">
        <v>775</v>
      </c>
      <c r="B3" s="121"/>
      <c r="C3" s="121"/>
      <c r="D3" s="121"/>
      <c r="E3" s="121"/>
      <c r="F3" s="18"/>
      <c r="G3" s="168"/>
      <c r="H3" s="168"/>
      <c r="I3" s="168"/>
      <c r="J3" s="168"/>
      <c r="K3" s="168"/>
      <c r="L3" s="168"/>
      <c r="M3" s="168"/>
      <c r="N3" s="168"/>
      <c r="O3" s="168"/>
      <c r="P3" s="108" t="s">
        <v>79</v>
      </c>
      <c r="Q3" s="108"/>
      <c r="R3" s="108"/>
      <c r="S3" s="108"/>
      <c r="T3" s="171"/>
      <c r="U3" s="17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08" t="s">
        <v>777</v>
      </c>
      <c r="AZ3" s="108"/>
      <c r="BA3" s="108"/>
      <c r="BB3" s="108"/>
      <c r="BC3" s="108"/>
      <c r="BD3" s="169"/>
      <c r="BE3" s="169"/>
      <c r="BF3" s="169"/>
      <c r="BG3" s="169"/>
      <c r="BH3" s="169"/>
      <c r="BI3" s="169"/>
      <c r="BJ3" s="169"/>
      <c r="BK3" s="169"/>
      <c r="BL3" s="169"/>
    </row>
    <row r="4" spans="1:67" ht="15" customHeight="1" x14ac:dyDescent="0.25">
      <c r="A4" s="121" t="s">
        <v>17</v>
      </c>
      <c r="B4" s="121"/>
      <c r="C4" s="121"/>
      <c r="D4" s="165"/>
      <c r="E4" s="165"/>
      <c r="F4" s="165"/>
      <c r="G4" s="165"/>
      <c r="H4" s="165"/>
      <c r="I4" s="165"/>
      <c r="J4" s="165"/>
      <c r="K4" s="165"/>
      <c r="L4" s="165"/>
      <c r="M4" s="165"/>
      <c r="N4" s="165"/>
      <c r="O4" s="165"/>
      <c r="P4" s="165"/>
      <c r="Q4" s="165"/>
      <c r="R4" s="165"/>
      <c r="S4" s="165"/>
      <c r="T4" s="18"/>
      <c r="U4" s="165"/>
      <c r="V4" s="165"/>
      <c r="W4" s="165"/>
      <c r="X4" s="165"/>
      <c r="Y4" s="165"/>
      <c r="Z4" s="165"/>
      <c r="AA4" s="165"/>
      <c r="AB4" s="165"/>
      <c r="AC4" s="165"/>
      <c r="AD4" s="165"/>
      <c r="AE4" s="165"/>
      <c r="AF4" s="165"/>
      <c r="AG4" s="165"/>
      <c r="AH4" s="165"/>
      <c r="AI4" s="165"/>
      <c r="AJ4" s="165"/>
      <c r="AK4" s="165"/>
      <c r="AL4" s="165"/>
      <c r="AM4" s="18"/>
      <c r="AN4" s="172"/>
      <c r="AO4" s="172"/>
      <c r="AP4" s="108" t="s">
        <v>18</v>
      </c>
      <c r="AQ4" s="108"/>
      <c r="AR4" s="108"/>
      <c r="AS4" s="108"/>
      <c r="AT4" s="108"/>
      <c r="AU4" s="108"/>
      <c r="AV4" s="108"/>
      <c r="AW4" s="108"/>
      <c r="AX4" s="166"/>
      <c r="AY4" s="166"/>
      <c r="AZ4" s="166"/>
      <c r="BA4" s="166"/>
      <c r="BB4" s="166"/>
      <c r="BC4" s="166"/>
      <c r="BD4" s="166"/>
      <c r="BE4" s="166"/>
      <c r="BF4" s="166"/>
      <c r="BG4" s="166"/>
      <c r="BH4" s="166"/>
      <c r="BI4" s="166"/>
      <c r="BJ4" s="166"/>
      <c r="BK4" s="166"/>
      <c r="BL4" s="166"/>
    </row>
    <row r="5" spans="1:67" s="1" customFormat="1" ht="8.85" customHeight="1" x14ac:dyDescent="0.2">
      <c r="A5" s="99" t="s">
        <v>84</v>
      </c>
      <c r="B5" s="99"/>
      <c r="C5" s="99"/>
      <c r="D5" s="99"/>
      <c r="E5" s="99"/>
      <c r="F5" s="99"/>
      <c r="G5" s="99"/>
      <c r="H5" s="99"/>
      <c r="I5" s="99"/>
      <c r="J5" s="99"/>
      <c r="K5" s="99"/>
      <c r="L5" s="99"/>
      <c r="M5" s="99"/>
      <c r="N5" s="99"/>
      <c r="O5" s="99"/>
      <c r="P5" s="99"/>
      <c r="Q5" s="99"/>
      <c r="R5" s="99"/>
      <c r="S5" s="99"/>
      <c r="T5" s="99" t="s">
        <v>19</v>
      </c>
      <c r="U5" s="99"/>
      <c r="V5" s="99"/>
      <c r="W5" s="99"/>
      <c r="X5" s="99"/>
      <c r="Y5" s="99"/>
      <c r="Z5" s="99"/>
      <c r="AA5" s="99"/>
      <c r="AB5" s="99"/>
      <c r="AC5" s="99"/>
      <c r="AD5" s="99"/>
      <c r="AE5" s="99"/>
      <c r="AF5" s="99"/>
      <c r="AG5" s="99"/>
      <c r="AH5" s="99"/>
      <c r="AI5" s="99"/>
      <c r="AJ5" s="99"/>
      <c r="AK5" s="21"/>
      <c r="AM5" s="99" t="s">
        <v>82</v>
      </c>
      <c r="AN5" s="99"/>
      <c r="AO5" s="99"/>
      <c r="AP5" s="170"/>
      <c r="AQ5" s="170"/>
      <c r="AR5" s="170"/>
      <c r="AS5" s="170"/>
      <c r="AT5" s="170"/>
      <c r="AU5" s="170"/>
      <c r="AV5" s="170"/>
      <c r="AW5" s="170"/>
      <c r="AX5" s="170"/>
      <c r="AY5" s="170"/>
      <c r="AZ5" s="170"/>
      <c r="BA5" s="170"/>
      <c r="BB5" s="170"/>
      <c r="BC5" s="170"/>
      <c r="BD5" s="170"/>
      <c r="BE5" s="170"/>
      <c r="BF5" s="170"/>
      <c r="BG5" s="170"/>
      <c r="BH5" s="170"/>
      <c r="BI5" s="170"/>
      <c r="BJ5" s="170"/>
      <c r="BK5" s="170"/>
      <c r="BL5" s="170"/>
    </row>
    <row r="6" spans="1:67" ht="12.75" customHeight="1" x14ac:dyDescent="0.25">
      <c r="A6" s="121" t="s">
        <v>123</v>
      </c>
      <c r="B6" s="121"/>
      <c r="C6" s="121"/>
      <c r="D6" s="121"/>
      <c r="E6" s="121"/>
      <c r="F6" s="121"/>
      <c r="G6" s="121"/>
      <c r="H6" s="164"/>
      <c r="I6" s="164"/>
      <c r="J6" s="164"/>
      <c r="K6" s="164"/>
      <c r="L6" s="164"/>
      <c r="M6" s="164"/>
      <c r="N6" s="164"/>
      <c r="O6" s="164"/>
      <c r="P6" s="164"/>
      <c r="Q6" s="164"/>
      <c r="R6" s="164"/>
      <c r="S6" s="108" t="s">
        <v>20</v>
      </c>
      <c r="T6" s="108"/>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08" t="s">
        <v>90</v>
      </c>
      <c r="AZ6" s="108"/>
      <c r="BA6" s="108"/>
      <c r="BB6" s="108"/>
      <c r="BC6" s="108"/>
      <c r="BD6" s="164"/>
      <c r="BE6" s="164"/>
      <c r="BF6" s="164"/>
      <c r="BG6" s="164"/>
      <c r="BH6" s="164"/>
      <c r="BI6" s="164"/>
      <c r="BJ6" s="164"/>
      <c r="BK6" s="164"/>
      <c r="BL6" s="164"/>
    </row>
    <row r="7" spans="1:67" ht="10.5" customHeight="1" x14ac:dyDescent="0.25">
      <c r="A7" s="19"/>
      <c r="B7" s="19"/>
      <c r="C7" s="19"/>
      <c r="D7" s="19"/>
      <c r="E7" s="19"/>
      <c r="F7" s="19"/>
      <c r="G7" s="19"/>
      <c r="H7" s="19"/>
      <c r="I7" s="19"/>
      <c r="J7" s="19"/>
      <c r="K7" s="19"/>
      <c r="L7" s="19"/>
      <c r="M7" s="19"/>
      <c r="N7" s="19"/>
      <c r="O7" s="19"/>
      <c r="P7" s="19"/>
      <c r="Q7" s="19"/>
      <c r="R7" s="19"/>
      <c r="S7" s="19"/>
      <c r="T7" s="163" t="s">
        <v>59</v>
      </c>
      <c r="U7" s="163"/>
      <c r="V7" s="163"/>
      <c r="W7" s="163"/>
      <c r="X7" s="163"/>
      <c r="Y7" s="163"/>
      <c r="Z7" s="163"/>
      <c r="AA7" s="163"/>
      <c r="AB7" s="163"/>
      <c r="AC7" s="163"/>
      <c r="AD7" s="22"/>
      <c r="AE7" s="22"/>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row>
    <row r="8" spans="1:67" ht="14.85" customHeight="1" x14ac:dyDescent="0.25">
      <c r="A8" s="55"/>
      <c r="B8" s="66" t="s">
        <v>21</v>
      </c>
      <c r="C8" s="129" t="s">
        <v>842</v>
      </c>
      <c r="D8" s="129"/>
      <c r="E8" s="129"/>
      <c r="F8" s="129"/>
      <c r="G8" s="129"/>
      <c r="H8" s="129"/>
      <c r="I8" s="129"/>
      <c r="J8" s="129"/>
      <c r="K8" s="129"/>
      <c r="L8" s="129"/>
      <c r="M8" s="109"/>
      <c r="N8" s="109"/>
      <c r="O8" s="109"/>
      <c r="P8" s="109"/>
      <c r="Q8" s="109"/>
      <c r="R8" s="109"/>
      <c r="S8" s="109"/>
      <c r="T8" s="163"/>
      <c r="U8" s="163"/>
      <c r="V8" s="163"/>
      <c r="W8" s="163"/>
      <c r="X8" s="163"/>
      <c r="Y8" s="163"/>
      <c r="Z8" s="163"/>
      <c r="AA8" s="163"/>
      <c r="AB8" s="163"/>
      <c r="AC8" s="163"/>
      <c r="AD8" s="162"/>
      <c r="AE8" s="162"/>
      <c r="AF8" s="162"/>
      <c r="AG8" s="162"/>
      <c r="AH8" s="162"/>
      <c r="AI8" s="162"/>
      <c r="AJ8" s="162"/>
      <c r="AK8" s="162"/>
      <c r="AL8" s="162"/>
      <c r="AM8" s="162"/>
      <c r="AN8" s="162"/>
      <c r="AO8" s="108" t="s">
        <v>87</v>
      </c>
      <c r="AP8" s="108"/>
      <c r="AQ8" s="108"/>
      <c r="AR8" s="108"/>
      <c r="AS8" s="108"/>
      <c r="AT8" s="108"/>
      <c r="AU8" s="108"/>
      <c r="AV8" s="108"/>
      <c r="AW8" s="108"/>
      <c r="AX8" s="108"/>
      <c r="AY8" s="108"/>
      <c r="AZ8" s="108"/>
      <c r="BA8" s="108"/>
      <c r="BB8" s="108"/>
      <c r="BC8" s="108"/>
      <c r="BD8" s="108"/>
      <c r="BE8" s="108"/>
      <c r="BF8" s="108"/>
      <c r="BG8" s="108"/>
      <c r="BH8" s="108"/>
      <c r="BI8" s="108"/>
      <c r="BJ8" s="108"/>
      <c r="BK8" s="167"/>
      <c r="BL8" s="167"/>
    </row>
    <row r="9" spans="1:67" ht="14.45" customHeight="1" x14ac:dyDescent="0.25">
      <c r="A9" s="111"/>
      <c r="B9" s="111"/>
      <c r="C9" s="121" t="s">
        <v>33</v>
      </c>
      <c r="D9" s="121"/>
      <c r="E9" s="121"/>
      <c r="F9" s="121"/>
      <c r="G9" s="121"/>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row>
    <row r="10" spans="1:67" ht="3.6" customHeight="1" x14ac:dyDescent="0.25">
      <c r="A10" s="111"/>
      <c r="B10" s="111"/>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row>
    <row r="11" spans="1:67" ht="15" customHeight="1" x14ac:dyDescent="0.25">
      <c r="A11" s="55"/>
      <c r="B11" s="66" t="s">
        <v>22</v>
      </c>
      <c r="C11" s="129" t="s">
        <v>34</v>
      </c>
      <c r="D11" s="129"/>
      <c r="E11" s="129"/>
      <c r="F11" s="129"/>
      <c r="G11" s="129"/>
      <c r="H11" s="129"/>
      <c r="I11" s="129"/>
      <c r="J11" s="56"/>
      <c r="K11" s="62" t="s">
        <v>107</v>
      </c>
      <c r="L11" s="49"/>
      <c r="M11" s="15"/>
      <c r="N11" s="15"/>
      <c r="O11" s="57"/>
      <c r="P11" s="105" t="s">
        <v>109</v>
      </c>
      <c r="Q11" s="105"/>
      <c r="R11" s="105"/>
      <c r="S11" s="105"/>
      <c r="T11" s="121" t="s">
        <v>35</v>
      </c>
      <c r="U11" s="121"/>
      <c r="V11" s="121"/>
      <c r="W11" s="121"/>
      <c r="X11" s="121"/>
      <c r="Y11" s="121"/>
      <c r="Z11" s="121"/>
      <c r="AA11" s="121"/>
      <c r="AB11" s="121"/>
      <c r="AC11" s="109"/>
      <c r="AD11" s="109"/>
      <c r="AE11" s="109"/>
      <c r="AF11" s="109"/>
      <c r="AG11" s="109"/>
      <c r="AH11" s="109"/>
      <c r="AI11" s="109"/>
      <c r="AJ11" s="109"/>
      <c r="AK11" s="33"/>
      <c r="AL11" s="33"/>
      <c r="AM11" s="160"/>
      <c r="AN11" s="161"/>
      <c r="AO11" s="142" t="s">
        <v>110</v>
      </c>
      <c r="AP11" s="142"/>
      <c r="AQ11" s="142"/>
      <c r="AR11" s="142"/>
      <c r="AS11" s="142"/>
      <c r="AT11" s="142"/>
      <c r="AU11" s="142"/>
      <c r="AV11" s="14"/>
      <c r="AW11" s="58"/>
      <c r="AX11" s="105" t="s">
        <v>769</v>
      </c>
      <c r="AY11" s="105"/>
      <c r="AZ11" s="105"/>
      <c r="BA11" s="105"/>
      <c r="BB11" s="105"/>
      <c r="BC11" s="105"/>
      <c r="BD11" s="105" t="s">
        <v>93</v>
      </c>
      <c r="BE11" s="105"/>
      <c r="BF11" s="105"/>
      <c r="BG11" s="105"/>
      <c r="BH11" s="105"/>
      <c r="BI11" s="105"/>
      <c r="BJ11" s="105"/>
      <c r="BK11" s="106" t="e">
        <f>VLOOKUP(BO11,links!A2:B14,2,FALSE)</f>
        <v>#N/A</v>
      </c>
      <c r="BL11" s="106"/>
      <c r="BO11" s="37">
        <v>14</v>
      </c>
    </row>
    <row r="12" spans="1:67" ht="14.45" customHeight="1" x14ac:dyDescent="0.25">
      <c r="A12" s="111"/>
      <c r="B12" s="111"/>
      <c r="C12" s="105" t="s">
        <v>36</v>
      </c>
      <c r="D12" s="105"/>
      <c r="E12" s="105"/>
      <c r="F12" s="105"/>
      <c r="G12" s="105"/>
      <c r="H12" s="105"/>
      <c r="I12" s="105"/>
      <c r="J12" s="105"/>
      <c r="K12" s="105"/>
      <c r="L12" s="105"/>
      <c r="M12" s="105"/>
      <c r="N12" s="105"/>
      <c r="O12" s="105"/>
      <c r="P12" s="105"/>
      <c r="Q12" s="105"/>
      <c r="R12" s="105"/>
      <c r="S12" s="105"/>
      <c r="T12" s="105"/>
      <c r="U12" s="105"/>
      <c r="V12" s="105"/>
      <c r="W12" s="105"/>
      <c r="X12" s="105"/>
      <c r="Y12" s="105"/>
      <c r="Z12" s="108" t="s">
        <v>37</v>
      </c>
      <c r="AA12" s="108"/>
      <c r="AB12" s="108"/>
      <c r="AC12" s="108"/>
      <c r="AD12" s="108"/>
      <c r="AE12" s="19"/>
      <c r="AF12" s="26" t="s">
        <v>86</v>
      </c>
      <c r="AG12" s="146"/>
      <c r="AH12" s="146"/>
      <c r="AI12" s="146"/>
      <c r="AJ12" s="146"/>
      <c r="AK12" s="146"/>
      <c r="AL12" s="146"/>
      <c r="AM12" s="146"/>
      <c r="AN12" s="146"/>
      <c r="AO12" s="146"/>
      <c r="AP12" s="108" t="s">
        <v>38</v>
      </c>
      <c r="AQ12" s="108"/>
      <c r="AR12" s="108"/>
      <c r="AS12" s="108"/>
      <c r="AT12" s="108"/>
      <c r="AU12" s="108"/>
      <c r="AV12" s="146"/>
      <c r="AW12" s="146"/>
      <c r="AX12" s="146"/>
      <c r="AY12" s="146"/>
      <c r="AZ12" s="146"/>
      <c r="BA12" s="146"/>
      <c r="BB12" s="19"/>
      <c r="BD12" s="105" t="s">
        <v>92</v>
      </c>
      <c r="BE12" s="105"/>
      <c r="BF12" s="105"/>
      <c r="BG12" s="105"/>
      <c r="BH12" s="105"/>
      <c r="BI12" s="105"/>
      <c r="BJ12" s="105"/>
      <c r="BK12" s="106" t="e">
        <f>VLOOKUP(BO12,links!D2:E18,2,FALSE)</f>
        <v>#N/A</v>
      </c>
      <c r="BL12" s="106"/>
      <c r="BO12" s="37">
        <v>18</v>
      </c>
    </row>
    <row r="13" spans="1:67" ht="14.45" customHeight="1" x14ac:dyDescent="0.25">
      <c r="A13" s="111"/>
      <c r="B13" s="111"/>
      <c r="C13" s="105" t="s">
        <v>841</v>
      </c>
      <c r="D13" s="105"/>
      <c r="E13" s="105"/>
      <c r="F13" s="105"/>
      <c r="G13" s="105"/>
      <c r="H13" s="105"/>
      <c r="I13" s="105"/>
      <c r="J13" s="105"/>
      <c r="K13" s="105"/>
      <c r="L13" s="105"/>
      <c r="M13" s="105"/>
      <c r="N13" s="105"/>
      <c r="O13" s="105"/>
      <c r="P13" s="105"/>
      <c r="Q13" s="105"/>
      <c r="R13" s="105"/>
      <c r="S13" s="105"/>
      <c r="T13" s="105"/>
      <c r="U13" s="105"/>
      <c r="V13" s="105"/>
      <c r="W13" s="105"/>
      <c r="X13" s="105"/>
      <c r="Y13" s="108" t="s">
        <v>37</v>
      </c>
      <c r="Z13" s="108"/>
      <c r="AA13" s="108"/>
      <c r="AB13" s="108"/>
      <c r="AC13" s="108"/>
      <c r="AD13" s="108"/>
      <c r="AE13" s="108"/>
      <c r="AF13" s="27" t="s">
        <v>86</v>
      </c>
      <c r="AG13" s="175"/>
      <c r="AH13" s="175"/>
      <c r="AI13" s="175"/>
      <c r="AJ13" s="175"/>
      <c r="AK13" s="175"/>
      <c r="AL13" s="175"/>
      <c r="AM13" s="175"/>
      <c r="AN13" s="175"/>
      <c r="AO13" s="175"/>
      <c r="AP13" s="108" t="s">
        <v>38</v>
      </c>
      <c r="AQ13" s="108"/>
      <c r="AR13" s="108"/>
      <c r="AS13" s="108"/>
      <c r="AT13" s="108"/>
      <c r="AU13" s="108"/>
      <c r="AV13" s="175"/>
      <c r="AW13" s="175"/>
      <c r="AX13" s="175"/>
      <c r="AY13" s="175"/>
      <c r="AZ13" s="175"/>
      <c r="BA13" s="175"/>
      <c r="BB13" s="19"/>
      <c r="BD13" s="105" t="s">
        <v>63</v>
      </c>
      <c r="BE13" s="105"/>
      <c r="BF13" s="105"/>
      <c r="BG13" s="105"/>
      <c r="BH13" s="105"/>
      <c r="BI13" s="105"/>
      <c r="BJ13" s="105"/>
      <c r="BK13" s="106" t="str">
        <f>CHOOSE(BO13,links!G2,links!G3)</f>
        <v>Hourly</v>
      </c>
      <c r="BL13" s="106"/>
      <c r="BO13" s="37">
        <v>2</v>
      </c>
    </row>
    <row r="14" spans="1:67" ht="1.5" customHeight="1" x14ac:dyDescent="0.25">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O14" s="37"/>
    </row>
    <row r="15" spans="1:67" ht="15" customHeight="1" x14ac:dyDescent="0.25">
      <c r="A15" s="55"/>
      <c r="B15" s="66" t="s">
        <v>23</v>
      </c>
      <c r="C15" s="129" t="s">
        <v>843</v>
      </c>
      <c r="D15" s="129"/>
      <c r="E15" s="129"/>
      <c r="F15" s="129"/>
      <c r="G15" s="129"/>
      <c r="H15" s="129"/>
      <c r="I15" s="129"/>
      <c r="J15" s="129"/>
      <c r="K15" s="129"/>
      <c r="L15" s="129"/>
      <c r="M15" s="129"/>
      <c r="N15" s="129"/>
      <c r="O15" s="129"/>
      <c r="P15" s="129"/>
      <c r="Q15" s="129"/>
      <c r="R15" s="16"/>
      <c r="S15" s="109"/>
      <c r="T15" s="109"/>
      <c r="U15" s="109"/>
      <c r="V15" s="109"/>
      <c r="W15" s="109"/>
      <c r="X15" s="109"/>
      <c r="Y15" s="109"/>
      <c r="Z15" s="109"/>
      <c r="AA15" s="52"/>
      <c r="AB15" s="28"/>
      <c r="AC15" s="64" t="s">
        <v>39</v>
      </c>
      <c r="AD15" s="109"/>
      <c r="AE15" s="109"/>
      <c r="AF15" s="109"/>
      <c r="AG15" s="109"/>
      <c r="AH15" s="109"/>
      <c r="AI15" s="109"/>
      <c r="AJ15" s="109"/>
      <c r="AK15" s="109"/>
      <c r="AL15" s="109"/>
      <c r="AM15" s="53" t="s">
        <v>86</v>
      </c>
      <c r="AN15" s="23"/>
      <c r="AO15" s="59"/>
      <c r="AP15" s="105" t="s">
        <v>111</v>
      </c>
      <c r="AQ15" s="105"/>
      <c r="AR15" s="105"/>
      <c r="AS15" s="105"/>
      <c r="AT15" s="105"/>
      <c r="AU15" s="105"/>
      <c r="AV15" s="105"/>
      <c r="AW15" s="58"/>
      <c r="AX15" s="105" t="s">
        <v>112</v>
      </c>
      <c r="AY15" s="105"/>
      <c r="AZ15" s="105"/>
      <c r="BA15" s="105"/>
      <c r="BB15" s="105"/>
      <c r="BC15" s="15"/>
      <c r="BD15" s="105" t="s">
        <v>89</v>
      </c>
      <c r="BE15" s="105"/>
      <c r="BF15" s="105"/>
      <c r="BG15" s="105"/>
      <c r="BH15" s="105"/>
      <c r="BI15" s="105"/>
      <c r="BJ15" s="105"/>
      <c r="BK15" s="106" t="str">
        <f>CHOOSE(BO15,links!H2,links!H3)</f>
        <v>Reg</v>
      </c>
      <c r="BL15" s="106"/>
      <c r="BO15" s="37">
        <v>1</v>
      </c>
    </row>
    <row r="16" spans="1:67" ht="1.5" customHeight="1" x14ac:dyDescent="0.25">
      <c r="A16" s="181"/>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V16" s="181"/>
      <c r="AW16" s="181"/>
      <c r="AX16" s="181"/>
      <c r="AY16" s="181"/>
      <c r="AZ16" s="181"/>
      <c r="BA16" s="181"/>
      <c r="BB16" s="181"/>
      <c r="BC16" s="181"/>
      <c r="BD16" s="181"/>
      <c r="BE16" s="181"/>
      <c r="BF16" s="181"/>
      <c r="BG16" s="181"/>
      <c r="BH16" s="181"/>
      <c r="BI16" s="181"/>
      <c r="BJ16" s="181"/>
      <c r="BK16" s="181"/>
      <c r="BL16" s="181"/>
      <c r="BO16" s="37"/>
    </row>
    <row r="17" spans="1:67" ht="14.45" customHeight="1" x14ac:dyDescent="0.25">
      <c r="A17" s="111"/>
      <c r="B17" s="111"/>
      <c r="C17" s="121" t="s">
        <v>40</v>
      </c>
      <c r="D17" s="121"/>
      <c r="E17" s="121"/>
      <c r="F17" s="121"/>
      <c r="G17" s="121"/>
      <c r="H17" s="121"/>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23" t="s">
        <v>86</v>
      </c>
      <c r="AN17" s="23"/>
      <c r="AO17" s="59"/>
      <c r="AP17" s="105" t="s">
        <v>763</v>
      </c>
      <c r="AQ17" s="105"/>
      <c r="AR17" s="105"/>
      <c r="AS17" s="105"/>
      <c r="AT17" s="105"/>
      <c r="AU17" s="105"/>
      <c r="AV17" s="105"/>
      <c r="AW17" s="58"/>
      <c r="AX17" s="105" t="s">
        <v>113</v>
      </c>
      <c r="AY17" s="105"/>
      <c r="AZ17" s="105"/>
      <c r="BA17" s="105"/>
      <c r="BB17" s="15"/>
      <c r="BC17" s="15"/>
      <c r="BD17" s="105" t="s">
        <v>64</v>
      </c>
      <c r="BE17" s="105"/>
      <c r="BF17" s="105"/>
      <c r="BG17" s="105"/>
      <c r="BH17" s="105"/>
      <c r="BI17" s="105"/>
      <c r="BJ17" s="105"/>
      <c r="BK17" s="106" t="e">
        <f>VLOOKUP(BO17,links!I2:J239,2,FALSE)</f>
        <v>#N/A</v>
      </c>
      <c r="BL17" s="106"/>
      <c r="BO17" s="37">
        <v>239</v>
      </c>
    </row>
    <row r="18" spans="1:67" ht="15" customHeight="1" x14ac:dyDescent="0.25">
      <c r="A18" s="55"/>
      <c r="B18" s="66" t="s">
        <v>24</v>
      </c>
      <c r="C18" s="129" t="s">
        <v>844</v>
      </c>
      <c r="D18" s="129"/>
      <c r="E18" s="129"/>
      <c r="F18" s="129"/>
      <c r="G18" s="129"/>
      <c r="H18" s="129"/>
      <c r="I18" s="129"/>
      <c r="J18" s="129"/>
      <c r="K18" s="129"/>
      <c r="L18" s="129"/>
      <c r="M18" s="129"/>
      <c r="N18" s="129"/>
      <c r="O18" s="129"/>
      <c r="P18" s="129"/>
      <c r="Q18" s="129"/>
      <c r="R18" s="129"/>
      <c r="S18" s="129"/>
      <c r="T18" s="129"/>
      <c r="U18" s="129"/>
      <c r="V18" s="129"/>
      <c r="W18" s="129"/>
      <c r="X18" s="129"/>
      <c r="Y18" s="12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6"/>
      <c r="BD18" s="105" t="s">
        <v>65</v>
      </c>
      <c r="BE18" s="105"/>
      <c r="BF18" s="105"/>
      <c r="BG18" s="105"/>
      <c r="BH18" s="105"/>
      <c r="BI18" s="105"/>
      <c r="BJ18" s="105"/>
      <c r="BK18" s="106" t="e">
        <f>VLOOKUP(BO18,links!L2:M48,2,FALSE)</f>
        <v>#N/A</v>
      </c>
      <c r="BL18" s="106"/>
      <c r="BO18" s="37">
        <v>49</v>
      </c>
    </row>
    <row r="19" spans="1:67" ht="2.85" customHeight="1" x14ac:dyDescent="0.25">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row>
    <row r="20" spans="1:67" ht="15" customHeight="1" x14ac:dyDescent="0.25">
      <c r="A20" s="55"/>
      <c r="B20" s="66" t="s">
        <v>25</v>
      </c>
      <c r="C20" s="129" t="s">
        <v>764</v>
      </c>
      <c r="D20" s="129"/>
      <c r="E20" s="129"/>
      <c r="F20" s="129"/>
      <c r="G20" s="129"/>
      <c r="H20" s="129"/>
      <c r="I20" s="129"/>
      <c r="J20" s="129"/>
      <c r="K20" s="129"/>
      <c r="L20" s="129"/>
      <c r="M20" s="129"/>
      <c r="N20" s="129"/>
      <c r="O20" s="129"/>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08" t="s">
        <v>35</v>
      </c>
      <c r="BB20" s="108"/>
      <c r="BC20" s="108"/>
      <c r="BD20" s="108"/>
      <c r="BE20" s="108"/>
      <c r="BF20" s="108"/>
      <c r="BG20" s="109"/>
      <c r="BH20" s="109"/>
      <c r="BI20" s="109"/>
      <c r="BJ20" s="109"/>
      <c r="BK20" s="109"/>
      <c r="BL20" s="109"/>
    </row>
    <row r="21" spans="1:67" ht="14.45" customHeight="1" x14ac:dyDescent="0.25">
      <c r="A21" s="111"/>
      <c r="B21" s="111"/>
      <c r="C21" s="105" t="s">
        <v>41</v>
      </c>
      <c r="D21" s="105"/>
      <c r="E21" s="105"/>
      <c r="F21" s="105"/>
      <c r="G21" s="105"/>
      <c r="H21" s="105"/>
      <c r="I21" s="105"/>
      <c r="J21" s="105"/>
      <c r="K21" s="105"/>
      <c r="L21" s="164"/>
      <c r="M21" s="164"/>
      <c r="N21" s="164"/>
      <c r="O21" s="164"/>
      <c r="P21" s="164"/>
      <c r="Q21" s="164"/>
      <c r="R21" s="164"/>
      <c r="S21" s="164"/>
      <c r="T21" s="164"/>
      <c r="U21" s="164"/>
      <c r="V21" s="33"/>
      <c r="W21" s="157"/>
      <c r="X21" s="157"/>
      <c r="Y21" s="157"/>
      <c r="Z21" s="157"/>
      <c r="AA21" s="157"/>
      <c r="AB21" s="157"/>
      <c r="AC21" s="157"/>
      <c r="AD21" s="157"/>
      <c r="AE21" s="157"/>
      <c r="AF21" s="34"/>
      <c r="AG21" s="33"/>
      <c r="AH21" s="173"/>
      <c r="AI21" s="173"/>
      <c r="AJ21" s="173"/>
      <c r="AK21" s="173"/>
      <c r="AL21" s="173"/>
      <c r="AM21" s="173"/>
      <c r="AN21" s="173"/>
      <c r="AO21" s="173"/>
      <c r="AP21" s="173"/>
      <c r="AQ21" s="173"/>
      <c r="AR21" s="173"/>
      <c r="AS21" s="173"/>
      <c r="AT21" s="33"/>
      <c r="AU21" s="156"/>
      <c r="AV21" s="156"/>
      <c r="AW21" s="156"/>
      <c r="AX21" s="156"/>
      <c r="AY21" s="156"/>
      <c r="AZ21" s="156"/>
      <c r="BA21" s="156"/>
      <c r="BB21" s="156"/>
      <c r="BC21" s="156"/>
      <c r="BD21" s="156"/>
      <c r="BE21" s="156"/>
      <c r="BF21" s="33"/>
      <c r="BG21" s="174"/>
      <c r="BH21" s="174"/>
      <c r="BI21" s="174"/>
      <c r="BJ21" s="174"/>
      <c r="BK21" s="174"/>
      <c r="BL21" s="174"/>
    </row>
    <row r="22" spans="1:67" s="1" customFormat="1" ht="8.85" customHeight="1" x14ac:dyDescent="0.2">
      <c r="B22" s="21"/>
      <c r="C22" s="21"/>
      <c r="D22" s="21"/>
      <c r="E22" s="21"/>
      <c r="F22" s="21"/>
      <c r="G22" s="21"/>
      <c r="H22" s="21"/>
      <c r="I22" s="21"/>
      <c r="J22" s="21"/>
      <c r="K22" s="21"/>
      <c r="L22" s="68" t="s">
        <v>80</v>
      </c>
      <c r="M22" s="21"/>
      <c r="N22" s="21"/>
      <c r="O22" s="67"/>
      <c r="P22" s="47"/>
      <c r="Q22" s="47"/>
      <c r="R22" s="47"/>
      <c r="S22" s="47"/>
      <c r="T22" s="21"/>
      <c r="U22" s="21"/>
      <c r="V22" s="21"/>
      <c r="W22" s="21"/>
      <c r="X22" s="68" t="s">
        <v>94</v>
      </c>
      <c r="Y22" s="50"/>
      <c r="Z22" s="48"/>
      <c r="AA22" s="13"/>
      <c r="AB22" s="13"/>
      <c r="AC22" s="13"/>
      <c r="AD22" s="13"/>
      <c r="AF22" s="13"/>
      <c r="AG22" s="13"/>
      <c r="AH22" s="13"/>
      <c r="AI22" s="13"/>
      <c r="AJ22" s="69"/>
      <c r="AK22" s="69"/>
      <c r="AL22" s="69"/>
      <c r="AM22" s="65" t="s">
        <v>42</v>
      </c>
      <c r="AN22" s="69"/>
      <c r="AO22" s="69"/>
      <c r="AP22" s="13"/>
      <c r="AQ22" s="13"/>
      <c r="AR22" s="13"/>
      <c r="AW22" s="13"/>
      <c r="AX22" s="70"/>
      <c r="AY22" s="65" t="s">
        <v>43</v>
      </c>
      <c r="AZ22" s="69"/>
      <c r="BC22" s="13"/>
      <c r="BD22" s="13"/>
      <c r="BE22" s="13"/>
      <c r="BF22" s="13"/>
      <c r="BG22" s="99" t="s">
        <v>88</v>
      </c>
      <c r="BH22" s="99"/>
      <c r="BI22" s="99"/>
      <c r="BJ22" s="99"/>
      <c r="BK22" s="99"/>
      <c r="BL22" s="99"/>
      <c r="BM22" s="13"/>
      <c r="BN22" s="13"/>
    </row>
    <row r="23" spans="1:67" ht="15" customHeight="1" x14ac:dyDescent="0.25">
      <c r="A23" s="55"/>
      <c r="B23" s="66" t="s">
        <v>26</v>
      </c>
      <c r="C23" s="129" t="s">
        <v>845</v>
      </c>
      <c r="D23" s="129"/>
      <c r="E23" s="129"/>
      <c r="F23" s="129"/>
      <c r="G23" s="129"/>
      <c r="H23" s="129"/>
      <c r="I23" s="129"/>
      <c r="J23" s="129"/>
      <c r="K23" s="129"/>
      <c r="L23" s="129"/>
      <c r="M23" s="129"/>
      <c r="N23" s="129"/>
      <c r="O23" s="129"/>
      <c r="P23" s="129"/>
      <c r="Q23" s="129"/>
      <c r="R23" s="129"/>
      <c r="S23" s="129"/>
      <c r="T23" s="129"/>
      <c r="U23" s="129"/>
      <c r="V23" s="129"/>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08" t="s">
        <v>35</v>
      </c>
      <c r="BB23" s="108"/>
      <c r="BC23" s="108"/>
      <c r="BD23" s="108"/>
      <c r="BE23" s="108"/>
      <c r="BF23" s="19"/>
      <c r="BG23" s="109"/>
      <c r="BH23" s="109"/>
      <c r="BI23" s="109"/>
      <c r="BJ23" s="109"/>
      <c r="BK23" s="109"/>
      <c r="BL23" s="109"/>
    </row>
    <row r="24" spans="1:67" ht="14.45" customHeight="1" x14ac:dyDescent="0.25">
      <c r="A24" s="111"/>
      <c r="B24" s="143"/>
      <c r="C24" s="59"/>
      <c r="D24" s="142" t="s">
        <v>114</v>
      </c>
      <c r="E24" s="142"/>
      <c r="F24" s="142"/>
      <c r="G24" s="142"/>
      <c r="H24" s="58"/>
      <c r="I24" s="142" t="s">
        <v>115</v>
      </c>
      <c r="J24" s="142"/>
      <c r="K24" s="142"/>
      <c r="L24" s="142"/>
      <c r="M24" s="142"/>
      <c r="N24" s="142"/>
      <c r="O24" s="142"/>
      <c r="P24" s="142"/>
      <c r="Q24" s="108" t="s">
        <v>40</v>
      </c>
      <c r="R24" s="108"/>
      <c r="S24" s="108"/>
      <c r="T24" s="108"/>
      <c r="U24" s="108"/>
      <c r="V24" s="108"/>
      <c r="W24" s="19"/>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row>
    <row r="25" spans="1:67" ht="15" customHeight="1" x14ac:dyDescent="0.25">
      <c r="A25" s="55"/>
      <c r="B25" s="66" t="s">
        <v>27</v>
      </c>
      <c r="C25" s="129" t="s">
        <v>846</v>
      </c>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57"/>
      <c r="AD25" s="157"/>
      <c r="AE25" s="157"/>
      <c r="AF25" s="26"/>
      <c r="AG25" s="108" t="s">
        <v>77</v>
      </c>
      <c r="AH25" s="108"/>
      <c r="AI25" s="108"/>
      <c r="AJ25" s="108"/>
      <c r="AK25" s="108"/>
      <c r="AL25" s="108"/>
      <c r="AM25" s="108"/>
      <c r="AN25" s="108"/>
      <c r="AO25" s="108"/>
      <c r="AP25" s="108"/>
      <c r="AQ25" s="108"/>
      <c r="AR25" s="108"/>
      <c r="AS25" s="108"/>
      <c r="AT25" s="110"/>
      <c r="AU25" s="110"/>
      <c r="AV25" s="110"/>
      <c r="AW25" s="110"/>
      <c r="AX25" s="110"/>
      <c r="AY25" s="110"/>
      <c r="AZ25" s="110"/>
      <c r="BA25" s="108" t="s">
        <v>44</v>
      </c>
      <c r="BB25" s="108"/>
      <c r="BC25" s="108"/>
      <c r="BD25" s="108"/>
      <c r="BE25" s="108"/>
      <c r="BF25" s="110"/>
      <c r="BG25" s="110"/>
      <c r="BH25" s="110"/>
      <c r="BI25" s="110"/>
      <c r="BJ25" s="110"/>
      <c r="BK25" s="110"/>
      <c r="BL25" s="110"/>
      <c r="BN25" s="12" t="s">
        <v>853</v>
      </c>
    </row>
    <row r="26" spans="1:67" ht="2.85" customHeight="1" x14ac:dyDescent="0.25">
      <c r="A26" s="111"/>
      <c r="B26" s="111"/>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N26" s="12" t="s">
        <v>74</v>
      </c>
    </row>
    <row r="27" spans="1:67" s="14" customFormat="1" ht="10.5" customHeight="1" x14ac:dyDescent="0.2">
      <c r="A27" s="158"/>
      <c r="B27" s="158"/>
      <c r="C27" s="158"/>
      <c r="D27" s="158"/>
      <c r="E27" s="158"/>
      <c r="F27" s="158"/>
      <c r="G27" s="158"/>
      <c r="H27" s="158"/>
      <c r="I27" s="158"/>
      <c r="J27" s="60"/>
      <c r="K27" s="105" t="s">
        <v>116</v>
      </c>
      <c r="L27" s="105"/>
      <c r="M27" s="105"/>
      <c r="N27" s="105"/>
      <c r="O27" s="105"/>
      <c r="P27" s="105"/>
      <c r="Q27" s="105"/>
      <c r="R27" s="105"/>
      <c r="S27" s="105"/>
      <c r="T27" s="29"/>
      <c r="U27" s="60"/>
      <c r="V27" s="29"/>
      <c r="W27" s="105" t="s">
        <v>117</v>
      </c>
      <c r="X27" s="105"/>
      <c r="Y27" s="105"/>
      <c r="Z27" s="105"/>
      <c r="AA27" s="105"/>
      <c r="AB27" s="105"/>
      <c r="AC27" s="105"/>
      <c r="AD27" s="105"/>
      <c r="AE27" s="105"/>
      <c r="AF27" s="105"/>
      <c r="AG27" s="105"/>
      <c r="AH27" s="105"/>
      <c r="AI27" s="105"/>
      <c r="AJ27" s="35"/>
      <c r="AK27" s="123"/>
      <c r="AL27" s="124"/>
      <c r="AM27" s="125"/>
      <c r="AN27" s="105" t="s">
        <v>118</v>
      </c>
      <c r="AO27" s="105"/>
      <c r="AP27" s="105"/>
      <c r="AQ27" s="105"/>
      <c r="AR27" s="105"/>
      <c r="AS27" s="105"/>
      <c r="AT27" s="105"/>
      <c r="AU27" s="105"/>
      <c r="AV27" s="105"/>
      <c r="AW27" s="105"/>
      <c r="AX27" s="105"/>
      <c r="AY27" s="61"/>
      <c r="AZ27" s="105" t="s">
        <v>119</v>
      </c>
      <c r="BA27" s="105"/>
      <c r="BB27" s="105"/>
      <c r="BC27" s="105"/>
      <c r="BD27" s="105"/>
      <c r="BE27" s="105"/>
      <c r="BF27" s="105"/>
      <c r="BG27" s="105"/>
      <c r="BH27" s="105"/>
      <c r="BI27" s="105"/>
      <c r="BJ27" s="105"/>
      <c r="BK27" s="105"/>
      <c r="BL27" s="105"/>
      <c r="BN27" s="12" t="s">
        <v>854</v>
      </c>
    </row>
    <row r="28" spans="1:67" ht="15" customHeight="1" x14ac:dyDescent="0.25">
      <c r="A28" s="55"/>
      <c r="B28" s="66" t="s">
        <v>28</v>
      </c>
      <c r="C28" s="129" t="s">
        <v>46</v>
      </c>
      <c r="D28" s="129"/>
      <c r="E28" s="129"/>
      <c r="F28" s="129"/>
      <c r="G28" s="129"/>
      <c r="H28" s="129"/>
      <c r="I28" s="129"/>
      <c r="J28" s="129"/>
      <c r="K28" s="129"/>
      <c r="L28" s="129"/>
      <c r="M28" s="129"/>
      <c r="N28" s="129"/>
      <c r="O28" s="129"/>
      <c r="P28" s="129"/>
      <c r="Q28" s="129"/>
      <c r="R28" s="129"/>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N28" s="12" t="s">
        <v>855</v>
      </c>
    </row>
    <row r="29" spans="1:67" ht="12.95" customHeight="1" x14ac:dyDescent="0.25">
      <c r="A29" s="111"/>
      <c r="B29" s="111"/>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N29" s="72" t="s">
        <v>861</v>
      </c>
    </row>
    <row r="30" spans="1:67" ht="12.95" customHeight="1" x14ac:dyDescent="0.25">
      <c r="A30" s="111"/>
      <c r="B30" s="111"/>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2"/>
      <c r="BE30" s="112"/>
      <c r="BF30" s="112"/>
      <c r="BG30" s="112"/>
      <c r="BH30" s="112"/>
      <c r="BI30" s="112"/>
      <c r="BJ30" s="112"/>
      <c r="BK30" s="112"/>
      <c r="BL30" s="112"/>
      <c r="BN30" s="12" t="s">
        <v>857</v>
      </c>
    </row>
    <row r="31" spans="1:67" ht="12.95" customHeight="1" x14ac:dyDescent="0.25">
      <c r="A31" s="111"/>
      <c r="B31" s="111"/>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N31" s="12" t="s">
        <v>894</v>
      </c>
    </row>
    <row r="32" spans="1:67" ht="15" customHeight="1" x14ac:dyDescent="0.25">
      <c r="A32" s="55"/>
      <c r="B32" s="66" t="s">
        <v>29</v>
      </c>
      <c r="C32" s="129" t="s">
        <v>47</v>
      </c>
      <c r="D32" s="129"/>
      <c r="E32" s="129"/>
      <c r="F32" s="129"/>
      <c r="G32" s="129"/>
      <c r="H32" s="129"/>
      <c r="I32" s="129"/>
      <c r="J32" s="129"/>
      <c r="K32" s="129"/>
      <c r="L32" s="129"/>
      <c r="M32" s="129"/>
      <c r="N32" s="129"/>
      <c r="O32" s="129"/>
      <c r="P32" s="129"/>
      <c r="Q32" s="129"/>
      <c r="R32" s="129"/>
      <c r="S32" s="129"/>
      <c r="T32" s="108" t="s">
        <v>48</v>
      </c>
      <c r="U32" s="108"/>
      <c r="V32" s="108"/>
      <c r="W32" s="108"/>
      <c r="X32" s="108"/>
      <c r="Y32" s="108"/>
      <c r="Z32" s="108"/>
      <c r="AA32" s="108"/>
      <c r="AB32" s="108"/>
      <c r="AC32" s="108"/>
      <c r="AD32" s="108"/>
      <c r="AE32" s="108"/>
      <c r="AF32" s="108"/>
      <c r="AG32" s="108"/>
      <c r="AH32" s="108"/>
      <c r="AI32" s="108"/>
      <c r="AJ32" s="108"/>
      <c r="AK32" s="108"/>
      <c r="AL32" s="108"/>
      <c r="AM32" s="108"/>
      <c r="AN32" s="108"/>
      <c r="AO32" s="108"/>
      <c r="AP32" s="110"/>
      <c r="AQ32" s="110"/>
      <c r="AR32" s="110"/>
      <c r="AS32" s="110"/>
      <c r="AT32" s="110"/>
      <c r="AU32" s="110"/>
      <c r="AV32" s="110"/>
      <c r="AW32" s="110"/>
      <c r="AX32" s="110"/>
      <c r="AY32" s="110"/>
      <c r="AZ32" s="110"/>
      <c r="BA32" s="108" t="s">
        <v>39</v>
      </c>
      <c r="BB32" s="108"/>
      <c r="BC32" s="108"/>
      <c r="BD32" s="108"/>
      <c r="BE32" s="110"/>
      <c r="BF32" s="110"/>
      <c r="BG32" s="110"/>
      <c r="BH32" s="110"/>
      <c r="BI32" s="110"/>
      <c r="BJ32" s="110"/>
      <c r="BK32" s="110"/>
      <c r="BL32" s="110"/>
      <c r="BN32" s="12" t="s">
        <v>895</v>
      </c>
    </row>
    <row r="33" spans="1:66" ht="13.5" customHeight="1" x14ac:dyDescent="0.25">
      <c r="A33" s="111"/>
      <c r="B33" s="111"/>
      <c r="C33" s="111"/>
      <c r="D33" s="111"/>
      <c r="E33" s="111"/>
      <c r="F33" s="111"/>
      <c r="G33" s="111"/>
      <c r="H33" s="111"/>
      <c r="I33" s="111"/>
      <c r="J33" s="111"/>
      <c r="K33" s="111"/>
      <c r="L33" s="111"/>
      <c r="N33" s="19"/>
      <c r="O33" s="19"/>
      <c r="P33" s="19"/>
      <c r="Q33" s="19"/>
      <c r="R33" s="19"/>
      <c r="S33" s="19"/>
      <c r="T33" s="108" t="s">
        <v>49</v>
      </c>
      <c r="U33" s="108"/>
      <c r="V33" s="108"/>
      <c r="W33" s="108"/>
      <c r="X33" s="108"/>
      <c r="Y33" s="108"/>
      <c r="Z33" s="108"/>
      <c r="AA33" s="108"/>
      <c r="AB33" s="108"/>
      <c r="AC33" s="108"/>
      <c r="AD33" s="108"/>
      <c r="AE33" s="108"/>
      <c r="AF33" s="108"/>
      <c r="AG33" s="108"/>
      <c r="AH33" s="108"/>
      <c r="AI33" s="108"/>
      <c r="AJ33" s="108"/>
      <c r="AK33" s="108"/>
      <c r="AL33" s="108"/>
      <c r="AM33" s="108"/>
      <c r="AN33" s="108"/>
      <c r="AO33" s="108"/>
      <c r="AP33" s="109"/>
      <c r="AQ33" s="109"/>
      <c r="AR33" s="109"/>
      <c r="AS33" s="109"/>
      <c r="AT33" s="109"/>
      <c r="AU33" s="109"/>
      <c r="AV33" s="109"/>
      <c r="AW33" s="109"/>
      <c r="AX33" s="109"/>
      <c r="AY33" s="109"/>
      <c r="AZ33" s="109"/>
      <c r="BA33" s="108" t="s">
        <v>39</v>
      </c>
      <c r="BB33" s="108"/>
      <c r="BC33" s="108"/>
      <c r="BD33" s="108"/>
      <c r="BE33" s="110"/>
      <c r="BF33" s="110"/>
      <c r="BG33" s="110"/>
      <c r="BH33" s="110"/>
      <c r="BI33" s="110"/>
      <c r="BJ33" s="110"/>
      <c r="BK33" s="110"/>
      <c r="BL33" s="110"/>
      <c r="BN33" s="72" t="s">
        <v>896</v>
      </c>
    </row>
    <row r="34" spans="1:66" ht="14.85" customHeight="1" x14ac:dyDescent="0.25">
      <c r="A34" s="55"/>
      <c r="B34" s="66" t="s">
        <v>30</v>
      </c>
      <c r="C34" s="129" t="s">
        <v>45</v>
      </c>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c r="BH34" s="129"/>
      <c r="BI34" s="129"/>
      <c r="BJ34" s="129"/>
      <c r="BK34" s="129"/>
      <c r="BL34" s="129"/>
    </row>
    <row r="35" spans="1:66" ht="1.5" customHeight="1" x14ac:dyDescent="0.25">
      <c r="A35" s="111"/>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row>
    <row r="36" spans="1:66" ht="15" customHeight="1" x14ac:dyDescent="0.25">
      <c r="A36" s="55"/>
      <c r="B36" s="66" t="s">
        <v>31</v>
      </c>
      <c r="C36" s="129" t="s">
        <v>847</v>
      </c>
      <c r="D36" s="129"/>
      <c r="E36" s="129"/>
      <c r="F36" s="129"/>
      <c r="G36" s="129"/>
      <c r="H36" s="129"/>
      <c r="I36" s="129"/>
      <c r="J36" s="129"/>
      <c r="K36" s="129"/>
      <c r="L36" s="129"/>
      <c r="M36" s="129"/>
      <c r="N36" s="129"/>
      <c r="O36" s="129"/>
      <c r="P36" s="129"/>
      <c r="Q36" s="129"/>
      <c r="R36" s="129"/>
      <c r="S36" s="129"/>
      <c r="T36" s="129"/>
      <c r="U36" s="129"/>
      <c r="V36" s="129"/>
      <c r="W36" s="129"/>
      <c r="X36" s="129"/>
      <c r="Y36" s="148"/>
      <c r="Z36" s="148"/>
      <c r="AA36" s="148"/>
      <c r="AB36" s="148"/>
      <c r="AC36" s="148"/>
      <c r="AD36" s="148"/>
      <c r="AE36" s="148"/>
      <c r="AF36" s="148"/>
      <c r="AG36" s="148"/>
      <c r="AH36" s="148"/>
      <c r="AI36" s="148"/>
      <c r="AJ36" s="148"/>
      <c r="AK36" s="148"/>
      <c r="AL36" s="148"/>
      <c r="AM36" s="28" t="s">
        <v>86</v>
      </c>
      <c r="AN36" s="108" t="s">
        <v>35</v>
      </c>
      <c r="AO36" s="108"/>
      <c r="AP36" s="108"/>
      <c r="AQ36" s="108"/>
      <c r="AR36" s="108"/>
      <c r="AS36" s="108"/>
      <c r="AT36" s="108"/>
      <c r="AU36" s="109"/>
      <c r="AV36" s="109"/>
      <c r="AW36" s="109"/>
      <c r="AX36" s="109"/>
      <c r="AY36" s="109"/>
      <c r="AZ36" s="109"/>
      <c r="BA36" s="109"/>
      <c r="BB36" s="109"/>
      <c r="BC36" s="108" t="s">
        <v>39</v>
      </c>
      <c r="BD36" s="108"/>
      <c r="BE36" s="109"/>
      <c r="BF36" s="109"/>
      <c r="BG36" s="109"/>
      <c r="BH36" s="109"/>
      <c r="BI36" s="109"/>
      <c r="BJ36" s="109"/>
      <c r="BK36" s="109"/>
      <c r="BL36" s="109"/>
    </row>
    <row r="37" spans="1:66" ht="14.45" customHeight="1" x14ac:dyDescent="0.25">
      <c r="A37" s="111"/>
      <c r="B37" s="111"/>
      <c r="C37" s="121" t="s">
        <v>50</v>
      </c>
      <c r="D37" s="121"/>
      <c r="E37" s="121"/>
      <c r="F37" s="121"/>
      <c r="G37" s="121"/>
      <c r="H37" s="121"/>
      <c r="I37" s="121"/>
      <c r="J37" s="121"/>
      <c r="K37" s="121"/>
      <c r="L37" s="121"/>
      <c r="M37" s="121"/>
      <c r="N37" s="121"/>
      <c r="O37" s="121"/>
      <c r="P37" s="121"/>
      <c r="Q37" s="121"/>
      <c r="R37" s="121"/>
      <c r="S37" s="121"/>
      <c r="T37" s="121"/>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row>
    <row r="38" spans="1:66" ht="14.25" customHeight="1" x14ac:dyDescent="0.25">
      <c r="A38" s="111"/>
      <c r="B38" s="111"/>
      <c r="C38" s="121" t="s">
        <v>40</v>
      </c>
      <c r="D38" s="121"/>
      <c r="E38" s="121"/>
      <c r="F38" s="121"/>
      <c r="G38" s="121"/>
      <c r="H38" s="121"/>
      <c r="I38" s="19"/>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row>
    <row r="39" spans="1:66" ht="15" customHeight="1" x14ac:dyDescent="0.25">
      <c r="A39" s="55"/>
      <c r="B39" s="77" t="s">
        <v>32</v>
      </c>
      <c r="C39" s="129" t="s">
        <v>892</v>
      </c>
      <c r="D39" s="129"/>
      <c r="E39" s="129"/>
      <c r="F39" s="129"/>
      <c r="G39" s="129"/>
      <c r="H39" s="129"/>
      <c r="I39" s="129"/>
      <c r="J39" s="129"/>
      <c r="K39" s="129"/>
      <c r="L39" s="129"/>
      <c r="M39" s="129"/>
      <c r="N39" s="129"/>
      <c r="O39" s="129"/>
      <c r="P39" s="129"/>
      <c r="Q39" s="129"/>
      <c r="R39" s="129"/>
      <c r="S39" s="129"/>
      <c r="T39" s="129"/>
      <c r="U39" s="129"/>
      <c r="V39" s="129"/>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1"/>
      <c r="AW39" s="141"/>
      <c r="AX39" s="141"/>
      <c r="AY39" s="141"/>
      <c r="AZ39" s="141"/>
      <c r="BA39" s="108" t="s">
        <v>35</v>
      </c>
      <c r="BB39" s="108"/>
      <c r="BC39" s="108"/>
      <c r="BD39" s="108"/>
      <c r="BE39" s="108"/>
      <c r="BF39" s="19"/>
      <c r="BG39" s="177"/>
      <c r="BH39" s="177"/>
      <c r="BI39" s="177"/>
      <c r="BJ39" s="177"/>
      <c r="BK39" s="177"/>
      <c r="BL39" s="177"/>
    </row>
    <row r="40" spans="1:66" ht="3" customHeight="1" x14ac:dyDescent="0.25">
      <c r="A40" s="111"/>
      <c r="B40" s="111"/>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row>
    <row r="41" spans="1:66" ht="13.5" customHeight="1" x14ac:dyDescent="0.25">
      <c r="A41" s="111"/>
      <c r="B41" s="77" t="s">
        <v>893</v>
      </c>
      <c r="C41" s="178" t="s">
        <v>51</v>
      </c>
      <c r="D41" s="179"/>
      <c r="E41" s="179"/>
      <c r="F41" s="179"/>
      <c r="G41" s="179"/>
      <c r="H41" s="179"/>
      <c r="I41" s="179"/>
      <c r="J41" s="179"/>
      <c r="K41" s="179"/>
      <c r="L41" s="179"/>
      <c r="M41" s="179"/>
      <c r="N41" s="179"/>
      <c r="O41" s="179"/>
      <c r="P41" s="179"/>
      <c r="Q41" s="180"/>
      <c r="R41" s="108" t="s">
        <v>35</v>
      </c>
      <c r="S41" s="108"/>
      <c r="T41" s="108"/>
      <c r="U41" s="108"/>
      <c r="V41" s="109"/>
      <c r="W41" s="109"/>
      <c r="X41" s="109"/>
      <c r="Y41" s="109"/>
      <c r="Z41" s="109"/>
      <c r="AA41" s="109"/>
      <c r="AB41" s="109"/>
      <c r="AC41" s="109"/>
      <c r="AD41" s="109"/>
      <c r="AE41" s="109"/>
      <c r="AF41" s="109"/>
      <c r="AG41" s="109"/>
      <c r="AH41" s="108" t="s">
        <v>52</v>
      </c>
      <c r="AI41" s="108"/>
      <c r="AJ41" s="108"/>
      <c r="AK41" s="108"/>
      <c r="AL41" s="108"/>
      <c r="AM41" s="108"/>
      <c r="AN41" s="108"/>
      <c r="AO41" s="108"/>
      <c r="AP41" s="108"/>
      <c r="AQ41" s="108"/>
      <c r="AR41" s="108"/>
      <c r="AS41" s="108"/>
      <c r="AT41" s="109"/>
      <c r="AU41" s="109"/>
      <c r="AV41" s="109"/>
      <c r="AW41" s="109"/>
      <c r="AX41" s="109"/>
      <c r="AY41" s="109"/>
      <c r="AZ41" s="109"/>
      <c r="BA41" s="109"/>
      <c r="BB41" s="19"/>
      <c r="BC41" s="108" t="s">
        <v>765</v>
      </c>
      <c r="BD41" s="108"/>
      <c r="BE41" s="108"/>
      <c r="BF41" s="108"/>
      <c r="BG41" s="109"/>
      <c r="BH41" s="109"/>
      <c r="BI41" s="109"/>
      <c r="BJ41" s="109"/>
      <c r="BK41" s="109"/>
      <c r="BL41" s="109"/>
    </row>
    <row r="42" spans="1:66" ht="14.85" customHeight="1" x14ac:dyDescent="0.25">
      <c r="A42" s="111"/>
      <c r="B42" s="20"/>
      <c r="C42" s="129" t="s">
        <v>53</v>
      </c>
      <c r="D42" s="129"/>
      <c r="E42" s="129"/>
      <c r="F42" s="129"/>
      <c r="G42" s="129"/>
      <c r="H42" s="129"/>
      <c r="I42" s="129"/>
      <c r="J42" s="108" t="s">
        <v>54</v>
      </c>
      <c r="K42" s="108"/>
      <c r="L42" s="108"/>
      <c r="M42" s="140"/>
      <c r="N42" s="140"/>
      <c r="O42" s="140"/>
      <c r="P42" s="140"/>
      <c r="Q42" s="140"/>
      <c r="R42" s="140"/>
      <c r="S42" s="140"/>
      <c r="T42" s="140"/>
      <c r="U42" s="140"/>
      <c r="V42" s="108" t="s">
        <v>66</v>
      </c>
      <c r="W42" s="108"/>
      <c r="X42" s="108"/>
      <c r="Y42" s="108"/>
      <c r="Z42" s="140"/>
      <c r="AA42" s="140"/>
      <c r="AB42" s="140"/>
      <c r="AC42" s="140"/>
      <c r="AD42" s="140"/>
      <c r="AE42" s="140"/>
      <c r="AF42" s="140"/>
      <c r="AG42" s="140"/>
      <c r="AH42" s="140"/>
      <c r="AI42" s="140"/>
      <c r="AJ42" s="140"/>
      <c r="AK42" s="140"/>
      <c r="AL42" s="24"/>
      <c r="AN42" s="16"/>
      <c r="AO42" s="16"/>
      <c r="AP42" s="16"/>
      <c r="AQ42" s="16"/>
      <c r="AR42" s="16"/>
      <c r="AS42" s="16"/>
      <c r="AT42" s="16"/>
      <c r="AU42" s="16"/>
      <c r="AV42" s="71"/>
      <c r="AW42" s="71" t="s">
        <v>848</v>
      </c>
      <c r="AX42" s="51"/>
      <c r="AY42" s="16"/>
      <c r="AZ42" s="71"/>
      <c r="BA42" s="51"/>
      <c r="BB42" s="16"/>
      <c r="BC42" s="16"/>
      <c r="BD42" s="121" t="s">
        <v>55</v>
      </c>
      <c r="BE42" s="121"/>
      <c r="BF42" s="121"/>
      <c r="BG42" s="121"/>
      <c r="BH42" s="121"/>
      <c r="BI42" s="18"/>
      <c r="BJ42" s="121" t="s">
        <v>768</v>
      </c>
      <c r="BK42" s="121"/>
      <c r="BL42" s="121"/>
    </row>
    <row r="43" spans="1:66" ht="3" customHeight="1" x14ac:dyDescent="0.25">
      <c r="A43" s="111"/>
      <c r="B43" s="111"/>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row>
    <row r="44" spans="1:66" ht="12.95" customHeight="1" x14ac:dyDescent="0.25">
      <c r="A44" s="19"/>
      <c r="B44" s="19"/>
      <c r="C44" s="19"/>
      <c r="D44" s="19"/>
      <c r="E44" s="76"/>
      <c r="F44" s="105" t="s">
        <v>120</v>
      </c>
      <c r="G44" s="105"/>
      <c r="H44" s="105"/>
      <c r="I44" s="105"/>
      <c r="J44" s="58"/>
      <c r="K44" s="105" t="s">
        <v>121</v>
      </c>
      <c r="L44" s="105"/>
      <c r="M44" s="105"/>
      <c r="N44" s="105"/>
      <c r="O44" s="105"/>
      <c r="P44" s="58"/>
      <c r="Q44" s="105" t="s">
        <v>122</v>
      </c>
      <c r="R44" s="105"/>
      <c r="S44" s="105"/>
      <c r="T44" s="105"/>
      <c r="U44" s="105"/>
      <c r="V44" s="35"/>
      <c r="W44" s="126"/>
      <c r="X44" s="128"/>
      <c r="Y44" s="105" t="s">
        <v>120</v>
      </c>
      <c r="Z44" s="105"/>
      <c r="AA44" s="105"/>
      <c r="AB44" s="105"/>
      <c r="AC44" s="105"/>
      <c r="AD44" s="76"/>
      <c r="AE44" s="142" t="s">
        <v>121</v>
      </c>
      <c r="AF44" s="142"/>
      <c r="AG44" s="142"/>
      <c r="AH44" s="142"/>
      <c r="AI44" s="142"/>
      <c r="AJ44" s="142"/>
      <c r="AK44" s="23"/>
      <c r="AM44" s="160"/>
      <c r="AN44" s="176"/>
      <c r="AO44" s="142" t="s">
        <v>122</v>
      </c>
      <c r="AP44" s="142"/>
      <c r="AQ44" s="142"/>
      <c r="AR44" s="142"/>
      <c r="AS44" s="142"/>
      <c r="AT44" s="142"/>
      <c r="AU44" s="142"/>
      <c r="AV44" s="108" t="s">
        <v>776</v>
      </c>
      <c r="AW44" s="108"/>
      <c r="AX44" s="108"/>
      <c r="AY44" s="108"/>
      <c r="AZ44" s="108"/>
      <c r="BA44" s="108"/>
      <c r="BB44" s="108"/>
      <c r="BC44" s="108"/>
      <c r="BD44" s="108"/>
      <c r="BE44" s="19"/>
      <c r="BF44" s="126"/>
      <c r="BG44" s="127"/>
      <c r="BH44" s="128"/>
      <c r="BI44" s="19"/>
      <c r="BJ44" s="23" t="s">
        <v>86</v>
      </c>
      <c r="BK44" s="59"/>
      <c r="BL44" s="19"/>
    </row>
    <row r="45" spans="1:66" ht="2.85" customHeight="1" x14ac:dyDescent="0.25">
      <c r="A45" s="111"/>
      <c r="B45" s="111"/>
      <c r="C45" s="111"/>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row>
    <row r="46" spans="1:66" ht="12.95" customHeight="1" x14ac:dyDescent="0.25">
      <c r="A46" s="137" t="s">
        <v>56</v>
      </c>
      <c r="B46" s="137"/>
      <c r="C46" s="137"/>
      <c r="D46" s="137"/>
      <c r="E46" s="137"/>
      <c r="F46" s="137"/>
      <c r="G46" s="137"/>
      <c r="H46" s="137"/>
      <c r="I46" s="137"/>
      <c r="J46" s="137"/>
      <c r="K46" s="137"/>
      <c r="L46" s="147"/>
      <c r="M46" s="147"/>
      <c r="N46" s="147"/>
      <c r="O46" s="147"/>
      <c r="P46" s="108" t="s">
        <v>83</v>
      </c>
      <c r="Q46" s="108"/>
      <c r="R46" s="108"/>
      <c r="S46" s="108"/>
      <c r="T46" s="108"/>
      <c r="U46" s="108"/>
      <c r="V46" s="108"/>
      <c r="W46" s="108"/>
      <c r="X46" s="108"/>
      <c r="Y46" s="108"/>
      <c r="Z46" s="108"/>
      <c r="AA46" s="147"/>
      <c r="AB46" s="147"/>
      <c r="AC46" s="147"/>
      <c r="AD46" s="147"/>
      <c r="AE46" s="108" t="s">
        <v>58</v>
      </c>
      <c r="AF46" s="108"/>
      <c r="AG46" s="108"/>
      <c r="AH46" s="108"/>
      <c r="AI46" s="147"/>
      <c r="AJ46" s="147"/>
      <c r="AK46" s="147"/>
      <c r="AL46" s="147"/>
      <c r="AM46" s="147"/>
      <c r="AN46" s="147"/>
      <c r="AO46" s="63" t="s">
        <v>57</v>
      </c>
      <c r="AP46" s="30"/>
      <c r="AQ46" s="111"/>
      <c r="AR46" s="111"/>
      <c r="AS46" s="111"/>
      <c r="AT46" s="111"/>
      <c r="AU46" s="111"/>
      <c r="AV46" s="108" t="s">
        <v>85</v>
      </c>
      <c r="AW46" s="108"/>
      <c r="AX46" s="108"/>
      <c r="AY46" s="108"/>
      <c r="AZ46" s="108"/>
      <c r="BA46" s="108"/>
      <c r="BB46" s="108"/>
      <c r="BC46" s="108"/>
      <c r="BD46" s="108"/>
      <c r="BE46" s="108"/>
      <c r="BF46" s="126"/>
      <c r="BG46" s="127"/>
      <c r="BH46" s="128"/>
      <c r="BI46" s="19"/>
      <c r="BJ46" s="23" t="s">
        <v>86</v>
      </c>
      <c r="BK46" s="59"/>
      <c r="BL46" s="19"/>
    </row>
    <row r="47" spans="1:66" ht="3.6" customHeight="1" x14ac:dyDescent="0.25">
      <c r="A47" s="111"/>
      <c r="B47" s="111"/>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row>
    <row r="48" spans="1:66" ht="14.1" customHeight="1" x14ac:dyDescent="0.25">
      <c r="A48" s="114" t="s">
        <v>60</v>
      </c>
      <c r="B48" s="115"/>
      <c r="C48" s="115"/>
      <c r="D48" s="115"/>
      <c r="E48" s="115"/>
      <c r="F48" s="115"/>
      <c r="G48" s="115"/>
      <c r="H48" s="115"/>
      <c r="I48" s="115"/>
      <c r="J48" s="115"/>
      <c r="K48" s="115"/>
      <c r="L48" s="116"/>
      <c r="M48" s="132" t="s">
        <v>91</v>
      </c>
      <c r="N48" s="145"/>
      <c r="O48" s="145"/>
      <c r="P48" s="145"/>
      <c r="Q48" s="145"/>
      <c r="R48" s="145"/>
      <c r="S48" s="145"/>
      <c r="T48" s="144" t="s">
        <v>61</v>
      </c>
      <c r="U48" s="144"/>
      <c r="V48" s="144"/>
      <c r="W48" s="144"/>
      <c r="X48" s="144"/>
      <c r="Y48" s="132" t="s">
        <v>62</v>
      </c>
      <c r="Z48" s="145"/>
      <c r="AA48" s="145"/>
      <c r="AB48" s="145"/>
      <c r="AC48" s="145"/>
      <c r="AD48" s="145"/>
      <c r="AE48" s="144" t="s">
        <v>81</v>
      </c>
      <c r="AF48" s="144"/>
      <c r="AG48" s="144"/>
      <c r="AH48" s="144"/>
      <c r="AI48" s="144"/>
      <c r="AJ48" s="132" t="s">
        <v>898</v>
      </c>
      <c r="AK48" s="133"/>
      <c r="AL48" s="133"/>
      <c r="AM48" s="133"/>
      <c r="AN48" s="133"/>
      <c r="AO48" s="133"/>
      <c r="AP48" s="133"/>
      <c r="AQ48" s="133"/>
      <c r="AR48" s="133"/>
      <c r="AS48" s="133"/>
      <c r="AT48" s="133"/>
      <c r="AU48" s="133"/>
      <c r="AV48" s="114" t="s">
        <v>774</v>
      </c>
      <c r="AW48" s="115"/>
      <c r="AX48" s="116"/>
      <c r="AY48" s="132" t="s">
        <v>766</v>
      </c>
      <c r="AZ48" s="133"/>
      <c r="BA48" s="132" t="s">
        <v>865</v>
      </c>
      <c r="BB48" s="132"/>
      <c r="BC48" s="132"/>
      <c r="BD48" s="132"/>
      <c r="BE48" s="132"/>
      <c r="BF48" s="132"/>
      <c r="BG48" s="132"/>
      <c r="BH48" s="149"/>
      <c r="BI48" s="150"/>
      <c r="BJ48" s="132" t="s">
        <v>866</v>
      </c>
      <c r="BK48" s="132"/>
      <c r="BL48" s="132"/>
    </row>
    <row r="49" spans="1:64" ht="8.25" customHeight="1" x14ac:dyDescent="0.25">
      <c r="A49" s="117"/>
      <c r="B49" s="118"/>
      <c r="C49" s="118"/>
      <c r="D49" s="118"/>
      <c r="E49" s="118"/>
      <c r="F49" s="118"/>
      <c r="G49" s="118"/>
      <c r="H49" s="118"/>
      <c r="I49" s="118"/>
      <c r="J49" s="118"/>
      <c r="K49" s="118"/>
      <c r="L49" s="119"/>
      <c r="M49" s="145"/>
      <c r="N49" s="145"/>
      <c r="O49" s="145"/>
      <c r="P49" s="145"/>
      <c r="Q49" s="145"/>
      <c r="R49" s="145"/>
      <c r="S49" s="145"/>
      <c r="T49" s="144"/>
      <c r="U49" s="144"/>
      <c r="V49" s="144"/>
      <c r="W49" s="144"/>
      <c r="X49" s="144"/>
      <c r="Y49" s="145"/>
      <c r="Z49" s="145"/>
      <c r="AA49" s="145"/>
      <c r="AB49" s="145"/>
      <c r="AC49" s="145"/>
      <c r="AD49" s="145"/>
      <c r="AE49" s="144"/>
      <c r="AF49" s="144"/>
      <c r="AG49" s="144"/>
      <c r="AH49" s="144"/>
      <c r="AI49" s="144"/>
      <c r="AJ49" s="133"/>
      <c r="AK49" s="133"/>
      <c r="AL49" s="133"/>
      <c r="AM49" s="133"/>
      <c r="AN49" s="133"/>
      <c r="AO49" s="133"/>
      <c r="AP49" s="133"/>
      <c r="AQ49" s="133"/>
      <c r="AR49" s="133"/>
      <c r="AS49" s="133"/>
      <c r="AT49" s="133"/>
      <c r="AU49" s="133"/>
      <c r="AV49" s="117"/>
      <c r="AW49" s="118"/>
      <c r="AX49" s="119"/>
      <c r="AY49" s="133"/>
      <c r="AZ49" s="133"/>
      <c r="BA49" s="132"/>
      <c r="BB49" s="132"/>
      <c r="BC49" s="132"/>
      <c r="BD49" s="132"/>
      <c r="BE49" s="132"/>
      <c r="BF49" s="132"/>
      <c r="BG49" s="132"/>
      <c r="BH49" s="151"/>
      <c r="BI49" s="152"/>
      <c r="BJ49" s="132"/>
      <c r="BK49" s="132"/>
      <c r="BL49" s="132"/>
    </row>
    <row r="50" spans="1:64" s="19" customFormat="1" ht="14.85" customHeight="1" x14ac:dyDescent="0.25">
      <c r="A50" s="102"/>
      <c r="B50" s="103"/>
      <c r="C50" s="103"/>
      <c r="D50" s="103"/>
      <c r="E50" s="103"/>
      <c r="F50" s="103"/>
      <c r="G50" s="103"/>
      <c r="H50" s="103"/>
      <c r="I50" s="103"/>
      <c r="J50" s="103"/>
      <c r="K50" s="103"/>
      <c r="L50" s="104"/>
      <c r="M50" s="122"/>
      <c r="N50" s="122"/>
      <c r="O50" s="122"/>
      <c r="P50" s="122"/>
      <c r="Q50" s="122"/>
      <c r="R50" s="122"/>
      <c r="S50" s="122"/>
      <c r="T50" s="100"/>
      <c r="U50" s="100"/>
      <c r="V50" s="100"/>
      <c r="W50" s="100"/>
      <c r="X50" s="100"/>
      <c r="Y50" s="113"/>
      <c r="Z50" s="113"/>
      <c r="AA50" s="113"/>
      <c r="AB50" s="113"/>
      <c r="AC50" s="113"/>
      <c r="AD50" s="113"/>
      <c r="AE50" s="113"/>
      <c r="AF50" s="113"/>
      <c r="AG50" s="113"/>
      <c r="AH50" s="113"/>
      <c r="AI50" s="113"/>
      <c r="AJ50" s="122"/>
      <c r="AK50" s="122"/>
      <c r="AL50" s="122"/>
      <c r="AM50" s="122"/>
      <c r="AN50" s="122"/>
      <c r="AO50" s="122"/>
      <c r="AP50" s="122"/>
      <c r="AQ50" s="122"/>
      <c r="AR50" s="122"/>
      <c r="AS50" s="122"/>
      <c r="AT50" s="122"/>
      <c r="AU50" s="122"/>
      <c r="AV50" s="130"/>
      <c r="AW50" s="130"/>
      <c r="AX50" s="130"/>
      <c r="AY50" s="135" t="str">
        <f>IF($BJ$60=0,"",(BJ50/$BJ$60)*100)</f>
        <v/>
      </c>
      <c r="AZ50" s="135"/>
      <c r="BA50" s="155"/>
      <c r="BB50" s="155"/>
      <c r="BC50" s="155"/>
      <c r="BD50" s="155"/>
      <c r="BE50" s="155"/>
      <c r="BF50" s="155"/>
      <c r="BG50" s="155"/>
      <c r="BH50" s="151"/>
      <c r="BI50" s="152"/>
      <c r="BJ50" s="107"/>
      <c r="BK50" s="107"/>
      <c r="BL50" s="107"/>
    </row>
    <row r="51" spans="1:64" s="19" customFormat="1" ht="14.85" customHeight="1" x14ac:dyDescent="0.25">
      <c r="A51" s="102" t="s">
        <v>86</v>
      </c>
      <c r="B51" s="103"/>
      <c r="C51" s="103"/>
      <c r="D51" s="103"/>
      <c r="E51" s="103"/>
      <c r="F51" s="103"/>
      <c r="G51" s="103"/>
      <c r="H51" s="103"/>
      <c r="I51" s="103"/>
      <c r="J51" s="103"/>
      <c r="K51" s="103"/>
      <c r="L51" s="104"/>
      <c r="M51" s="122" t="s">
        <v>86</v>
      </c>
      <c r="N51" s="122"/>
      <c r="O51" s="122"/>
      <c r="P51" s="122"/>
      <c r="Q51" s="122"/>
      <c r="R51" s="122"/>
      <c r="S51" s="122"/>
      <c r="T51" s="100" t="s">
        <v>86</v>
      </c>
      <c r="U51" s="100"/>
      <c r="V51" s="100"/>
      <c r="W51" s="100"/>
      <c r="X51" s="100"/>
      <c r="Y51" s="113" t="s">
        <v>86</v>
      </c>
      <c r="Z51" s="113"/>
      <c r="AA51" s="113"/>
      <c r="AB51" s="113"/>
      <c r="AC51" s="113"/>
      <c r="AD51" s="113"/>
      <c r="AE51" s="113" t="s">
        <v>86</v>
      </c>
      <c r="AF51" s="113"/>
      <c r="AG51" s="113"/>
      <c r="AH51" s="113"/>
      <c r="AI51" s="113"/>
      <c r="AJ51" s="139" t="s">
        <v>86</v>
      </c>
      <c r="AK51" s="139"/>
      <c r="AL51" s="139"/>
      <c r="AM51" s="139"/>
      <c r="AN51" s="139"/>
      <c r="AO51" s="139"/>
      <c r="AP51" s="139"/>
      <c r="AQ51" s="139"/>
      <c r="AR51" s="139"/>
      <c r="AS51" s="139"/>
      <c r="AT51" s="139"/>
      <c r="AU51" s="139"/>
      <c r="AV51" s="130" t="s">
        <v>86</v>
      </c>
      <c r="AW51" s="130"/>
      <c r="AX51" s="130"/>
      <c r="AY51" s="135" t="str">
        <f t="shared" ref="AY51:AY59" si="0">IF($BJ$60=0,"",(BJ51/$BJ$60)*100)</f>
        <v/>
      </c>
      <c r="AZ51" s="135"/>
      <c r="BA51" s="107"/>
      <c r="BB51" s="107"/>
      <c r="BC51" s="107"/>
      <c r="BD51" s="107"/>
      <c r="BE51" s="107"/>
      <c r="BF51" s="107"/>
      <c r="BG51" s="107"/>
      <c r="BH51" s="151"/>
      <c r="BI51" s="152"/>
      <c r="BJ51" s="107"/>
      <c r="BK51" s="107"/>
      <c r="BL51" s="107"/>
    </row>
    <row r="52" spans="1:64" s="19" customFormat="1" ht="14.85" customHeight="1" x14ac:dyDescent="0.25">
      <c r="A52" s="102" t="s">
        <v>86</v>
      </c>
      <c r="B52" s="103"/>
      <c r="C52" s="103"/>
      <c r="D52" s="103"/>
      <c r="E52" s="103"/>
      <c r="F52" s="103"/>
      <c r="G52" s="103"/>
      <c r="H52" s="103"/>
      <c r="I52" s="103"/>
      <c r="J52" s="103"/>
      <c r="K52" s="103"/>
      <c r="L52" s="104"/>
      <c r="M52" s="122" t="s">
        <v>86</v>
      </c>
      <c r="N52" s="122"/>
      <c r="O52" s="122"/>
      <c r="P52" s="122"/>
      <c r="Q52" s="122"/>
      <c r="R52" s="122"/>
      <c r="S52" s="122"/>
      <c r="T52" s="100" t="s">
        <v>86</v>
      </c>
      <c r="U52" s="100"/>
      <c r="V52" s="100"/>
      <c r="W52" s="100"/>
      <c r="X52" s="100"/>
      <c r="Y52" s="113" t="s">
        <v>86</v>
      </c>
      <c r="Z52" s="113"/>
      <c r="AA52" s="113"/>
      <c r="AB52" s="113"/>
      <c r="AC52" s="113"/>
      <c r="AD52" s="113"/>
      <c r="AE52" s="113" t="s">
        <v>86</v>
      </c>
      <c r="AF52" s="113"/>
      <c r="AG52" s="113"/>
      <c r="AH52" s="113"/>
      <c r="AI52" s="113"/>
      <c r="AJ52" s="139" t="s">
        <v>86</v>
      </c>
      <c r="AK52" s="139"/>
      <c r="AL52" s="139"/>
      <c r="AM52" s="139"/>
      <c r="AN52" s="139"/>
      <c r="AO52" s="139"/>
      <c r="AP52" s="139"/>
      <c r="AQ52" s="139"/>
      <c r="AR52" s="139"/>
      <c r="AS52" s="139"/>
      <c r="AT52" s="139"/>
      <c r="AU52" s="139"/>
      <c r="AV52" s="130" t="s">
        <v>86</v>
      </c>
      <c r="AW52" s="130"/>
      <c r="AX52" s="130"/>
      <c r="AY52" s="135" t="str">
        <f t="shared" si="0"/>
        <v/>
      </c>
      <c r="AZ52" s="135"/>
      <c r="BA52" s="107" t="s">
        <v>86</v>
      </c>
      <c r="BB52" s="107"/>
      <c r="BC52" s="107"/>
      <c r="BD52" s="107"/>
      <c r="BE52" s="107"/>
      <c r="BF52" s="107"/>
      <c r="BG52" s="107"/>
      <c r="BH52" s="151"/>
      <c r="BI52" s="152"/>
      <c r="BJ52" s="107"/>
      <c r="BK52" s="107"/>
      <c r="BL52" s="107"/>
    </row>
    <row r="53" spans="1:64" s="19" customFormat="1" ht="14.85" customHeight="1" x14ac:dyDescent="0.25">
      <c r="A53" s="102" t="s">
        <v>86</v>
      </c>
      <c r="B53" s="103"/>
      <c r="C53" s="103"/>
      <c r="D53" s="103"/>
      <c r="E53" s="103"/>
      <c r="F53" s="103"/>
      <c r="G53" s="103"/>
      <c r="H53" s="103"/>
      <c r="I53" s="103"/>
      <c r="J53" s="103"/>
      <c r="K53" s="103"/>
      <c r="L53" s="104"/>
      <c r="M53" s="122" t="s">
        <v>86</v>
      </c>
      <c r="N53" s="122"/>
      <c r="O53" s="122"/>
      <c r="P53" s="122"/>
      <c r="Q53" s="122"/>
      <c r="R53" s="122"/>
      <c r="S53" s="122"/>
      <c r="T53" s="100" t="s">
        <v>86</v>
      </c>
      <c r="U53" s="100"/>
      <c r="V53" s="100"/>
      <c r="W53" s="100"/>
      <c r="X53" s="100"/>
      <c r="Y53" s="113" t="s">
        <v>86</v>
      </c>
      <c r="Z53" s="113"/>
      <c r="AA53" s="113"/>
      <c r="AB53" s="113"/>
      <c r="AC53" s="113"/>
      <c r="AD53" s="113"/>
      <c r="AE53" s="113" t="s">
        <v>86</v>
      </c>
      <c r="AF53" s="113"/>
      <c r="AG53" s="113"/>
      <c r="AH53" s="113"/>
      <c r="AI53" s="113"/>
      <c r="AJ53" s="139" t="s">
        <v>86</v>
      </c>
      <c r="AK53" s="139"/>
      <c r="AL53" s="139"/>
      <c r="AM53" s="139"/>
      <c r="AN53" s="139"/>
      <c r="AO53" s="139"/>
      <c r="AP53" s="139"/>
      <c r="AQ53" s="139"/>
      <c r="AR53" s="139"/>
      <c r="AS53" s="139"/>
      <c r="AT53" s="139"/>
      <c r="AU53" s="139"/>
      <c r="AV53" s="130" t="s">
        <v>86</v>
      </c>
      <c r="AW53" s="130"/>
      <c r="AX53" s="130"/>
      <c r="AY53" s="135" t="str">
        <f t="shared" si="0"/>
        <v/>
      </c>
      <c r="AZ53" s="135"/>
      <c r="BA53" s="107" t="s">
        <v>86</v>
      </c>
      <c r="BB53" s="107"/>
      <c r="BC53" s="107"/>
      <c r="BD53" s="107"/>
      <c r="BE53" s="107"/>
      <c r="BF53" s="107"/>
      <c r="BG53" s="107"/>
      <c r="BH53" s="151"/>
      <c r="BI53" s="152"/>
      <c r="BJ53" s="107"/>
      <c r="BK53" s="107"/>
      <c r="BL53" s="107"/>
    </row>
    <row r="54" spans="1:64" s="19" customFormat="1" ht="14.85" customHeight="1" x14ac:dyDescent="0.25">
      <c r="A54" s="102" t="s">
        <v>86</v>
      </c>
      <c r="B54" s="103"/>
      <c r="C54" s="103"/>
      <c r="D54" s="103"/>
      <c r="E54" s="103"/>
      <c r="F54" s="103"/>
      <c r="G54" s="103"/>
      <c r="H54" s="103"/>
      <c r="I54" s="103"/>
      <c r="J54" s="103"/>
      <c r="K54" s="103"/>
      <c r="L54" s="104"/>
      <c r="M54" s="122" t="s">
        <v>86</v>
      </c>
      <c r="N54" s="122"/>
      <c r="O54" s="122"/>
      <c r="P54" s="122"/>
      <c r="Q54" s="122"/>
      <c r="R54" s="122"/>
      <c r="S54" s="122"/>
      <c r="T54" s="100" t="s">
        <v>86</v>
      </c>
      <c r="U54" s="100"/>
      <c r="V54" s="100"/>
      <c r="W54" s="100"/>
      <c r="X54" s="100"/>
      <c r="Y54" s="113" t="s">
        <v>86</v>
      </c>
      <c r="Z54" s="113"/>
      <c r="AA54" s="113"/>
      <c r="AB54" s="113"/>
      <c r="AC54" s="113"/>
      <c r="AD54" s="113"/>
      <c r="AE54" s="113" t="s">
        <v>86</v>
      </c>
      <c r="AF54" s="113"/>
      <c r="AG54" s="113"/>
      <c r="AH54" s="113"/>
      <c r="AI54" s="113"/>
      <c r="AJ54" s="139" t="s">
        <v>86</v>
      </c>
      <c r="AK54" s="139"/>
      <c r="AL54" s="139"/>
      <c r="AM54" s="139"/>
      <c r="AN54" s="139"/>
      <c r="AO54" s="139"/>
      <c r="AP54" s="139"/>
      <c r="AQ54" s="139"/>
      <c r="AR54" s="139"/>
      <c r="AS54" s="139"/>
      <c r="AT54" s="139"/>
      <c r="AU54" s="139"/>
      <c r="AV54" s="130" t="s">
        <v>86</v>
      </c>
      <c r="AW54" s="130"/>
      <c r="AX54" s="130"/>
      <c r="AY54" s="135" t="str">
        <f t="shared" si="0"/>
        <v/>
      </c>
      <c r="AZ54" s="135"/>
      <c r="BA54" s="107" t="s">
        <v>86</v>
      </c>
      <c r="BB54" s="107"/>
      <c r="BC54" s="107"/>
      <c r="BD54" s="107"/>
      <c r="BE54" s="107"/>
      <c r="BF54" s="107"/>
      <c r="BG54" s="107"/>
      <c r="BH54" s="151"/>
      <c r="BI54" s="152"/>
      <c r="BJ54" s="107"/>
      <c r="BK54" s="107"/>
      <c r="BL54" s="107"/>
    </row>
    <row r="55" spans="1:64" s="19" customFormat="1" ht="14.85" customHeight="1" x14ac:dyDescent="0.25">
      <c r="A55" s="102" t="s">
        <v>86</v>
      </c>
      <c r="B55" s="103"/>
      <c r="C55" s="103"/>
      <c r="D55" s="103"/>
      <c r="E55" s="103"/>
      <c r="F55" s="103"/>
      <c r="G55" s="103"/>
      <c r="H55" s="103"/>
      <c r="I55" s="103"/>
      <c r="J55" s="103"/>
      <c r="K55" s="103"/>
      <c r="L55" s="104"/>
      <c r="M55" s="122" t="s">
        <v>86</v>
      </c>
      <c r="N55" s="122"/>
      <c r="O55" s="122"/>
      <c r="P55" s="122"/>
      <c r="Q55" s="122"/>
      <c r="R55" s="122"/>
      <c r="S55" s="122"/>
      <c r="T55" s="100" t="s">
        <v>86</v>
      </c>
      <c r="U55" s="100"/>
      <c r="V55" s="100"/>
      <c r="W55" s="100"/>
      <c r="X55" s="100"/>
      <c r="Y55" s="113" t="s">
        <v>86</v>
      </c>
      <c r="Z55" s="113"/>
      <c r="AA55" s="113"/>
      <c r="AB55" s="113"/>
      <c r="AC55" s="113"/>
      <c r="AD55" s="113"/>
      <c r="AE55" s="113" t="s">
        <v>86</v>
      </c>
      <c r="AF55" s="113"/>
      <c r="AG55" s="113"/>
      <c r="AH55" s="113"/>
      <c r="AI55" s="113"/>
      <c r="AJ55" s="139" t="s">
        <v>86</v>
      </c>
      <c r="AK55" s="139"/>
      <c r="AL55" s="139"/>
      <c r="AM55" s="139"/>
      <c r="AN55" s="139"/>
      <c r="AO55" s="139"/>
      <c r="AP55" s="139"/>
      <c r="AQ55" s="139"/>
      <c r="AR55" s="139"/>
      <c r="AS55" s="139"/>
      <c r="AT55" s="139"/>
      <c r="AU55" s="139"/>
      <c r="AV55" s="130" t="s">
        <v>86</v>
      </c>
      <c r="AW55" s="130"/>
      <c r="AX55" s="130"/>
      <c r="AY55" s="135" t="str">
        <f t="shared" si="0"/>
        <v/>
      </c>
      <c r="AZ55" s="135"/>
      <c r="BA55" s="107" t="s">
        <v>86</v>
      </c>
      <c r="BB55" s="107"/>
      <c r="BC55" s="107"/>
      <c r="BD55" s="107"/>
      <c r="BE55" s="107"/>
      <c r="BF55" s="107"/>
      <c r="BG55" s="107"/>
      <c r="BH55" s="151"/>
      <c r="BI55" s="152"/>
      <c r="BJ55" s="107"/>
      <c r="BK55" s="107"/>
      <c r="BL55" s="107"/>
    </row>
    <row r="56" spans="1:64" s="19" customFormat="1" ht="14.85" customHeight="1" x14ac:dyDescent="0.25">
      <c r="A56" s="102" t="s">
        <v>86</v>
      </c>
      <c r="B56" s="103"/>
      <c r="C56" s="103"/>
      <c r="D56" s="103"/>
      <c r="E56" s="103"/>
      <c r="F56" s="103"/>
      <c r="G56" s="103"/>
      <c r="H56" s="103"/>
      <c r="I56" s="103"/>
      <c r="J56" s="103"/>
      <c r="K56" s="103"/>
      <c r="L56" s="104"/>
      <c r="M56" s="122" t="s">
        <v>86</v>
      </c>
      <c r="N56" s="122"/>
      <c r="O56" s="122"/>
      <c r="P56" s="122"/>
      <c r="Q56" s="122"/>
      <c r="R56" s="122"/>
      <c r="S56" s="122"/>
      <c r="T56" s="100" t="s">
        <v>86</v>
      </c>
      <c r="U56" s="100"/>
      <c r="V56" s="100"/>
      <c r="W56" s="100"/>
      <c r="X56" s="100"/>
      <c r="Y56" s="113" t="s">
        <v>675</v>
      </c>
      <c r="Z56" s="113"/>
      <c r="AA56" s="113"/>
      <c r="AB56" s="113"/>
      <c r="AC56" s="113"/>
      <c r="AD56" s="113"/>
      <c r="AE56" s="113" t="s">
        <v>86</v>
      </c>
      <c r="AF56" s="113"/>
      <c r="AG56" s="113"/>
      <c r="AH56" s="113"/>
      <c r="AI56" s="113"/>
      <c r="AJ56" s="139" t="s">
        <v>86</v>
      </c>
      <c r="AK56" s="139"/>
      <c r="AL56" s="139"/>
      <c r="AM56" s="139"/>
      <c r="AN56" s="139"/>
      <c r="AO56" s="139"/>
      <c r="AP56" s="139"/>
      <c r="AQ56" s="139"/>
      <c r="AR56" s="139"/>
      <c r="AS56" s="139"/>
      <c r="AT56" s="139"/>
      <c r="AU56" s="139"/>
      <c r="AV56" s="130" t="s">
        <v>86</v>
      </c>
      <c r="AW56" s="130"/>
      <c r="AX56" s="130"/>
      <c r="AY56" s="135" t="str">
        <f t="shared" si="0"/>
        <v/>
      </c>
      <c r="AZ56" s="135"/>
      <c r="BA56" s="107" t="s">
        <v>86</v>
      </c>
      <c r="BB56" s="107"/>
      <c r="BC56" s="107"/>
      <c r="BD56" s="107"/>
      <c r="BE56" s="107"/>
      <c r="BF56" s="107"/>
      <c r="BG56" s="107"/>
      <c r="BH56" s="151"/>
      <c r="BI56" s="152"/>
      <c r="BJ56" s="107"/>
      <c r="BK56" s="107"/>
      <c r="BL56" s="107"/>
    </row>
    <row r="57" spans="1:64" s="19" customFormat="1" ht="14.85" customHeight="1" x14ac:dyDescent="0.25">
      <c r="A57" s="102" t="s">
        <v>86</v>
      </c>
      <c r="B57" s="103"/>
      <c r="C57" s="103"/>
      <c r="D57" s="103"/>
      <c r="E57" s="103"/>
      <c r="F57" s="103"/>
      <c r="G57" s="103"/>
      <c r="H57" s="103"/>
      <c r="I57" s="103"/>
      <c r="J57" s="103"/>
      <c r="K57" s="103"/>
      <c r="L57" s="104"/>
      <c r="M57" s="122" t="s">
        <v>86</v>
      </c>
      <c r="N57" s="122"/>
      <c r="O57" s="122"/>
      <c r="P57" s="122"/>
      <c r="Q57" s="122"/>
      <c r="R57" s="122"/>
      <c r="S57" s="122"/>
      <c r="T57" s="100" t="s">
        <v>86</v>
      </c>
      <c r="U57" s="100"/>
      <c r="V57" s="100"/>
      <c r="W57" s="100"/>
      <c r="X57" s="100"/>
      <c r="Y57" s="113" t="s">
        <v>86</v>
      </c>
      <c r="Z57" s="113"/>
      <c r="AA57" s="113"/>
      <c r="AB57" s="113"/>
      <c r="AC57" s="113"/>
      <c r="AD57" s="113"/>
      <c r="AE57" s="113" t="s">
        <v>86</v>
      </c>
      <c r="AF57" s="113"/>
      <c r="AG57" s="113"/>
      <c r="AH57" s="113"/>
      <c r="AI57" s="113"/>
      <c r="AJ57" s="139" t="s">
        <v>86</v>
      </c>
      <c r="AK57" s="139"/>
      <c r="AL57" s="139"/>
      <c r="AM57" s="139"/>
      <c r="AN57" s="139"/>
      <c r="AO57" s="139"/>
      <c r="AP57" s="139"/>
      <c r="AQ57" s="139"/>
      <c r="AR57" s="139"/>
      <c r="AS57" s="139"/>
      <c r="AT57" s="139"/>
      <c r="AU57" s="139"/>
      <c r="AV57" s="130" t="s">
        <v>86</v>
      </c>
      <c r="AW57" s="130"/>
      <c r="AX57" s="130"/>
      <c r="AY57" s="135" t="str">
        <f t="shared" si="0"/>
        <v/>
      </c>
      <c r="AZ57" s="135"/>
      <c r="BA57" s="107" t="s">
        <v>86</v>
      </c>
      <c r="BB57" s="107"/>
      <c r="BC57" s="107"/>
      <c r="BD57" s="107"/>
      <c r="BE57" s="107"/>
      <c r="BF57" s="107"/>
      <c r="BG57" s="107"/>
      <c r="BH57" s="151"/>
      <c r="BI57" s="152"/>
      <c r="BJ57" s="107"/>
      <c r="BK57" s="107"/>
      <c r="BL57" s="107"/>
    </row>
    <row r="58" spans="1:64" s="19" customFormat="1" ht="14.85" customHeight="1" x14ac:dyDescent="0.25">
      <c r="A58" s="102" t="s">
        <v>86</v>
      </c>
      <c r="B58" s="103"/>
      <c r="C58" s="103"/>
      <c r="D58" s="103"/>
      <c r="E58" s="103"/>
      <c r="F58" s="103"/>
      <c r="G58" s="103"/>
      <c r="H58" s="103"/>
      <c r="I58" s="103"/>
      <c r="J58" s="103"/>
      <c r="K58" s="103"/>
      <c r="L58" s="104"/>
      <c r="M58" s="122" t="s">
        <v>86</v>
      </c>
      <c r="N58" s="122"/>
      <c r="O58" s="122"/>
      <c r="P58" s="122"/>
      <c r="Q58" s="122"/>
      <c r="R58" s="122"/>
      <c r="S58" s="122"/>
      <c r="T58" s="100" t="s">
        <v>86</v>
      </c>
      <c r="U58" s="100"/>
      <c r="V58" s="100"/>
      <c r="W58" s="100"/>
      <c r="X58" s="100"/>
      <c r="Y58" s="113" t="s">
        <v>86</v>
      </c>
      <c r="Z58" s="113"/>
      <c r="AA58" s="113"/>
      <c r="AB58" s="113"/>
      <c r="AC58" s="113"/>
      <c r="AD58" s="113"/>
      <c r="AE58" s="113" t="s">
        <v>86</v>
      </c>
      <c r="AF58" s="113"/>
      <c r="AG58" s="113"/>
      <c r="AH58" s="113"/>
      <c r="AI58" s="113"/>
      <c r="AJ58" s="122" t="s">
        <v>86</v>
      </c>
      <c r="AK58" s="122"/>
      <c r="AL58" s="122"/>
      <c r="AM58" s="122"/>
      <c r="AN58" s="122"/>
      <c r="AO58" s="122"/>
      <c r="AP58" s="122"/>
      <c r="AQ58" s="122"/>
      <c r="AR58" s="122"/>
      <c r="AS58" s="122"/>
      <c r="AT58" s="122"/>
      <c r="AU58" s="122"/>
      <c r="AV58" s="130" t="s">
        <v>86</v>
      </c>
      <c r="AW58" s="130"/>
      <c r="AX58" s="130"/>
      <c r="AY58" s="135" t="str">
        <f t="shared" si="0"/>
        <v/>
      </c>
      <c r="AZ58" s="135"/>
      <c r="BA58" s="107" t="s">
        <v>86</v>
      </c>
      <c r="BB58" s="107"/>
      <c r="BC58" s="107"/>
      <c r="BD58" s="107"/>
      <c r="BE58" s="107"/>
      <c r="BF58" s="107"/>
      <c r="BG58" s="107"/>
      <c r="BH58" s="151"/>
      <c r="BI58" s="152"/>
      <c r="BJ58" s="107"/>
      <c r="BK58" s="107"/>
      <c r="BL58" s="107"/>
    </row>
    <row r="59" spans="1:64" s="19" customFormat="1" ht="14.85" customHeight="1" x14ac:dyDescent="0.25">
      <c r="A59" s="102" t="s">
        <v>86</v>
      </c>
      <c r="B59" s="103"/>
      <c r="C59" s="103"/>
      <c r="D59" s="103"/>
      <c r="E59" s="103"/>
      <c r="F59" s="103"/>
      <c r="G59" s="103"/>
      <c r="H59" s="103"/>
      <c r="I59" s="103"/>
      <c r="J59" s="103"/>
      <c r="K59" s="103"/>
      <c r="L59" s="104"/>
      <c r="M59" s="122" t="s">
        <v>86</v>
      </c>
      <c r="N59" s="122"/>
      <c r="O59" s="122"/>
      <c r="P59" s="122"/>
      <c r="Q59" s="122"/>
      <c r="R59" s="122"/>
      <c r="S59" s="122"/>
      <c r="T59" s="100" t="s">
        <v>86</v>
      </c>
      <c r="U59" s="100"/>
      <c r="V59" s="100"/>
      <c r="W59" s="100"/>
      <c r="X59" s="100"/>
      <c r="Y59" s="113" t="s">
        <v>86</v>
      </c>
      <c r="Z59" s="113"/>
      <c r="AA59" s="113"/>
      <c r="AB59" s="113"/>
      <c r="AC59" s="113"/>
      <c r="AD59" s="113"/>
      <c r="AE59" s="113" t="s">
        <v>86</v>
      </c>
      <c r="AF59" s="113"/>
      <c r="AG59" s="113"/>
      <c r="AH59" s="113"/>
      <c r="AI59" s="113"/>
      <c r="AJ59" s="139" t="s">
        <v>86</v>
      </c>
      <c r="AK59" s="139"/>
      <c r="AL59" s="139"/>
      <c r="AM59" s="139"/>
      <c r="AN59" s="139"/>
      <c r="AO59" s="139"/>
      <c r="AP59" s="139"/>
      <c r="AQ59" s="139"/>
      <c r="AR59" s="139"/>
      <c r="AS59" s="139"/>
      <c r="AT59" s="139"/>
      <c r="AU59" s="139"/>
      <c r="AV59" s="130" t="s">
        <v>86</v>
      </c>
      <c r="AW59" s="130"/>
      <c r="AX59" s="130"/>
      <c r="AY59" s="135" t="str">
        <f t="shared" si="0"/>
        <v/>
      </c>
      <c r="AZ59" s="135"/>
      <c r="BA59" s="107" t="s">
        <v>86</v>
      </c>
      <c r="BB59" s="107"/>
      <c r="BC59" s="107"/>
      <c r="BD59" s="107"/>
      <c r="BE59" s="107"/>
      <c r="BF59" s="107"/>
      <c r="BG59" s="107"/>
      <c r="BH59" s="153"/>
      <c r="BI59" s="154"/>
      <c r="BJ59" s="107"/>
      <c r="BK59" s="107"/>
      <c r="BL59" s="107"/>
    </row>
    <row r="60" spans="1:64" ht="15.75" customHeight="1" thickBot="1" x14ac:dyDescent="0.3">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W60" s="19"/>
      <c r="AX60" s="137" t="s">
        <v>67</v>
      </c>
      <c r="AY60" s="137"/>
      <c r="AZ60" s="137"/>
      <c r="BA60" s="138">
        <f>SUM(BA50:BG59)</f>
        <v>0</v>
      </c>
      <c r="BB60" s="138"/>
      <c r="BC60" s="138"/>
      <c r="BD60" s="138"/>
      <c r="BE60" s="138"/>
      <c r="BF60" s="138"/>
      <c r="BG60" s="138"/>
      <c r="BH60" s="25"/>
      <c r="BI60" s="25"/>
      <c r="BJ60" s="136">
        <f>SUM(BJ50:BL59)</f>
        <v>0</v>
      </c>
      <c r="BK60" s="136"/>
      <c r="BL60" s="136"/>
    </row>
    <row r="61" spans="1:64" ht="1.5" customHeight="1" thickTop="1" x14ac:dyDescent="0.25">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row>
    <row r="62" spans="1:64" ht="23.25" customHeight="1" x14ac:dyDescent="0.25">
      <c r="A62" s="121" t="s">
        <v>68</v>
      </c>
      <c r="B62" s="121"/>
      <c r="C62" s="121"/>
      <c r="D62" s="121"/>
      <c r="E62" s="120" t="s">
        <v>86</v>
      </c>
      <c r="F62" s="120"/>
      <c r="G62" s="120"/>
      <c r="H62" s="120"/>
      <c r="I62" s="120"/>
      <c r="J62" s="120"/>
      <c r="K62" s="120"/>
      <c r="L62" s="120"/>
      <c r="M62" s="120"/>
      <c r="N62" s="120"/>
      <c r="O62" s="120"/>
      <c r="P62" s="120"/>
      <c r="Q62" s="120"/>
      <c r="R62" s="120"/>
      <c r="S62" s="120"/>
      <c r="T62" s="120"/>
      <c r="U62" s="31"/>
      <c r="V62" s="131">
        <f ca="1">TODAY()</f>
        <v>45569</v>
      </c>
      <c r="W62" s="131"/>
      <c r="X62" s="131"/>
      <c r="Y62" s="131"/>
      <c r="Z62" s="131"/>
      <c r="AA62" s="131"/>
      <c r="AB62" s="131"/>
      <c r="AC62" s="131"/>
      <c r="AD62" s="131"/>
      <c r="AE62" s="108" t="s">
        <v>69</v>
      </c>
      <c r="AF62" s="108"/>
      <c r="AG62" s="108"/>
      <c r="AH62" s="108"/>
      <c r="AI62" s="108"/>
      <c r="AJ62" s="108"/>
      <c r="AK62" s="108"/>
      <c r="AL62" s="108"/>
      <c r="AM62" s="95"/>
      <c r="AN62" s="101" t="s">
        <v>86</v>
      </c>
      <c r="AO62" s="101"/>
      <c r="AP62" s="101"/>
      <c r="AQ62" s="101"/>
      <c r="AR62" s="101"/>
      <c r="AS62" s="101"/>
      <c r="AT62" s="101"/>
      <c r="AU62" s="101"/>
      <c r="AV62" s="101"/>
      <c r="AW62" s="101"/>
      <c r="AX62" s="101"/>
      <c r="AY62" s="101"/>
      <c r="AZ62" s="101"/>
      <c r="BA62" s="101"/>
      <c r="BB62" s="101"/>
      <c r="BC62" s="101"/>
      <c r="BD62" s="101"/>
      <c r="BE62" s="101"/>
      <c r="BF62" s="101"/>
      <c r="BG62" s="101"/>
      <c r="BH62" s="28"/>
      <c r="BI62" s="28"/>
      <c r="BJ62" s="101" t="s">
        <v>86</v>
      </c>
      <c r="BK62" s="101"/>
      <c r="BL62" s="101"/>
    </row>
    <row r="63" spans="1:64" s="1" customFormat="1" ht="9" customHeight="1" x14ac:dyDescent="0.2">
      <c r="B63" s="13"/>
      <c r="C63" s="13"/>
      <c r="D63" s="13"/>
      <c r="E63" s="99" t="s">
        <v>70</v>
      </c>
      <c r="F63" s="99"/>
      <c r="G63" s="99"/>
      <c r="H63" s="99"/>
      <c r="I63" s="99"/>
      <c r="J63" s="99"/>
      <c r="K63" s="99"/>
      <c r="L63" s="99"/>
      <c r="M63" s="99"/>
      <c r="N63" s="99"/>
      <c r="O63" s="99"/>
      <c r="P63" s="99"/>
      <c r="Q63" s="99"/>
      <c r="R63" s="99"/>
      <c r="S63" s="99"/>
      <c r="T63" s="13"/>
      <c r="U63" s="13"/>
      <c r="V63" s="134" t="s">
        <v>72</v>
      </c>
      <c r="W63" s="134"/>
      <c r="X63" s="134"/>
      <c r="Y63" s="134"/>
      <c r="Z63" s="134"/>
      <c r="AA63" s="134"/>
      <c r="AB63" s="134"/>
      <c r="AC63" s="134"/>
      <c r="AD63" s="134"/>
      <c r="AE63" s="13"/>
      <c r="AF63" s="13"/>
      <c r="AG63" s="13"/>
      <c r="AH63" s="13"/>
      <c r="AI63" s="13"/>
      <c r="AJ63" s="99" t="s">
        <v>897</v>
      </c>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13"/>
      <c r="BI63" s="13"/>
      <c r="BJ63" s="99" t="s">
        <v>72</v>
      </c>
      <c r="BK63" s="99"/>
      <c r="BL63" s="99"/>
    </row>
    <row r="64" spans="1:64" ht="18" customHeight="1" x14ac:dyDescent="0.25">
      <c r="A64" s="121" t="s">
        <v>69</v>
      </c>
      <c r="B64" s="121"/>
      <c r="C64" s="121"/>
      <c r="D64" s="121"/>
      <c r="E64" s="120" t="s">
        <v>86</v>
      </c>
      <c r="F64" s="120"/>
      <c r="G64" s="120"/>
      <c r="H64" s="120"/>
      <c r="I64" s="120"/>
      <c r="J64" s="120"/>
      <c r="K64" s="120"/>
      <c r="L64" s="120"/>
      <c r="M64" s="120"/>
      <c r="N64" s="120"/>
      <c r="O64" s="120"/>
      <c r="P64" s="120"/>
      <c r="Q64" s="120"/>
      <c r="R64" s="120"/>
      <c r="S64" s="120"/>
      <c r="T64" s="120"/>
      <c r="U64" s="31"/>
      <c r="V64" s="101" t="s">
        <v>86</v>
      </c>
      <c r="W64" s="101"/>
      <c r="X64" s="101"/>
      <c r="Y64" s="101"/>
      <c r="Z64" s="101"/>
      <c r="AA64" s="101"/>
      <c r="AB64" s="101"/>
      <c r="AC64" s="101"/>
      <c r="AD64" s="101"/>
      <c r="AE64" s="108" t="s">
        <v>69</v>
      </c>
      <c r="AF64" s="108"/>
      <c r="AG64" s="108"/>
      <c r="AH64" s="108"/>
      <c r="AI64" s="108"/>
      <c r="AJ64" s="108"/>
      <c r="AK64" s="108"/>
      <c r="AL64" s="108"/>
      <c r="AM64" s="95"/>
      <c r="AN64" s="101" t="s">
        <v>86</v>
      </c>
      <c r="AO64" s="101"/>
      <c r="AP64" s="101"/>
      <c r="AQ64" s="101"/>
      <c r="AR64" s="101"/>
      <c r="AS64" s="101"/>
      <c r="AT64" s="101"/>
      <c r="AU64" s="101"/>
      <c r="AV64" s="101"/>
      <c r="AW64" s="101"/>
      <c r="AX64" s="101"/>
      <c r="AY64" s="101"/>
      <c r="AZ64" s="101"/>
      <c r="BA64" s="101"/>
      <c r="BB64" s="101"/>
      <c r="BC64" s="101"/>
      <c r="BD64" s="101"/>
      <c r="BE64" s="101"/>
      <c r="BF64" s="101"/>
      <c r="BG64" s="101"/>
      <c r="BH64" s="28"/>
      <c r="BI64" s="28"/>
      <c r="BJ64" s="101" t="s">
        <v>86</v>
      </c>
      <c r="BK64" s="101"/>
      <c r="BL64" s="101"/>
    </row>
    <row r="65" spans="1:64" s="1" customFormat="1" ht="9" customHeight="1" x14ac:dyDescent="0.2">
      <c r="B65" s="13"/>
      <c r="C65" s="13"/>
      <c r="D65" s="13"/>
      <c r="E65" s="99" t="s">
        <v>71</v>
      </c>
      <c r="F65" s="99"/>
      <c r="G65" s="99"/>
      <c r="H65" s="99"/>
      <c r="I65" s="99"/>
      <c r="J65" s="99"/>
      <c r="K65" s="99"/>
      <c r="L65" s="99"/>
      <c r="M65" s="99"/>
      <c r="N65" s="99"/>
      <c r="O65" s="99"/>
      <c r="P65" s="99"/>
      <c r="Q65" s="99"/>
      <c r="R65" s="99"/>
      <c r="S65" s="99"/>
      <c r="T65" s="13"/>
      <c r="U65" s="13"/>
      <c r="V65" s="99" t="s">
        <v>72</v>
      </c>
      <c r="W65" s="99"/>
      <c r="X65" s="99"/>
      <c r="Y65" s="99"/>
      <c r="Z65" s="99"/>
      <c r="AA65" s="99"/>
      <c r="AB65" s="99"/>
      <c r="AC65" s="99"/>
      <c r="AD65" s="99"/>
      <c r="AE65" s="13"/>
      <c r="AF65" s="13"/>
      <c r="AG65" s="13"/>
      <c r="AH65" s="13"/>
      <c r="AI65" s="13"/>
      <c r="AJ65" s="99" t="s">
        <v>73</v>
      </c>
      <c r="AK65" s="99"/>
      <c r="AL65" s="99"/>
      <c r="AM65" s="99"/>
      <c r="AN65" s="99"/>
      <c r="AO65" s="99"/>
      <c r="AP65" s="99"/>
      <c r="AQ65" s="99"/>
      <c r="AR65" s="99"/>
      <c r="AS65" s="99"/>
      <c r="AT65" s="99"/>
      <c r="AU65" s="99"/>
      <c r="AV65" s="99"/>
      <c r="AW65" s="99"/>
      <c r="AX65" s="99"/>
      <c r="AY65" s="99"/>
      <c r="AZ65" s="99"/>
      <c r="BA65" s="99"/>
      <c r="BB65" s="99"/>
      <c r="BC65" s="99"/>
      <c r="BD65" s="99"/>
      <c r="BE65" s="99"/>
      <c r="BF65" s="99"/>
      <c r="BG65" s="99"/>
      <c r="BH65" s="13"/>
      <c r="BI65" s="13"/>
      <c r="BJ65" s="99" t="s">
        <v>72</v>
      </c>
      <c r="BK65" s="99"/>
      <c r="BL65" s="99"/>
    </row>
    <row r="66" spans="1:64" ht="18" customHeight="1" x14ac:dyDescent="0.25">
      <c r="A66" s="120" t="s">
        <v>86</v>
      </c>
      <c r="B66" s="120"/>
      <c r="C66" s="120"/>
      <c r="D66" s="120"/>
      <c r="E66" s="120"/>
      <c r="F66" s="32" t="s">
        <v>86</v>
      </c>
      <c r="G66" s="120" t="s">
        <v>86</v>
      </c>
      <c r="H66" s="120"/>
      <c r="I66" s="32"/>
      <c r="J66" s="120" t="s">
        <v>86</v>
      </c>
      <c r="K66" s="120"/>
      <c r="L66" s="120"/>
      <c r="M66" s="32"/>
      <c r="N66" s="32"/>
      <c r="O66" s="120" t="s">
        <v>86</v>
      </c>
      <c r="P66" s="120"/>
      <c r="Q66" s="120"/>
      <c r="R66" s="32"/>
      <c r="S66" s="120" t="s">
        <v>86</v>
      </c>
      <c r="T66" s="120"/>
      <c r="U66" s="120"/>
      <c r="V66" s="32"/>
      <c r="W66" s="32"/>
      <c r="X66" s="101" t="s">
        <v>86</v>
      </c>
      <c r="Y66" s="101"/>
      <c r="Z66" s="101"/>
      <c r="AA66" s="101"/>
      <c r="AB66" s="101"/>
      <c r="AC66" s="101"/>
      <c r="AD66" s="54"/>
      <c r="AE66" s="108" t="s">
        <v>69</v>
      </c>
      <c r="AF66" s="108"/>
      <c r="AG66" s="108"/>
      <c r="AH66" s="108"/>
      <c r="AI66" s="108"/>
      <c r="AJ66" s="108"/>
      <c r="AK66" s="108"/>
      <c r="AL66" s="108"/>
      <c r="AM66" s="95"/>
      <c r="AN66" s="101" t="s">
        <v>86</v>
      </c>
      <c r="AO66" s="101"/>
      <c r="AP66" s="101"/>
      <c r="AQ66" s="101"/>
      <c r="AR66" s="101"/>
      <c r="AS66" s="101"/>
      <c r="AT66" s="101"/>
      <c r="AU66" s="101"/>
      <c r="AV66" s="101"/>
      <c r="AW66" s="101"/>
      <c r="AX66" s="101"/>
      <c r="AY66" s="101"/>
      <c r="AZ66" s="101"/>
      <c r="BA66" s="101"/>
      <c r="BB66" s="101"/>
      <c r="BC66" s="101"/>
      <c r="BD66" s="101"/>
      <c r="BE66" s="101"/>
      <c r="BF66" s="101"/>
      <c r="BG66" s="101"/>
      <c r="BH66" s="28"/>
      <c r="BI66" s="28"/>
      <c r="BJ66" s="101" t="s">
        <v>86</v>
      </c>
      <c r="BK66" s="101"/>
      <c r="BL66" s="101"/>
    </row>
    <row r="67" spans="1:64" s="1" customFormat="1" ht="9" customHeight="1" x14ac:dyDescent="0.2">
      <c r="A67" s="99" t="s">
        <v>76</v>
      </c>
      <c r="B67" s="99"/>
      <c r="C67" s="99"/>
      <c r="D67" s="99"/>
      <c r="E67" s="99"/>
      <c r="F67" s="13"/>
      <c r="G67" s="99" t="s">
        <v>72</v>
      </c>
      <c r="H67" s="99"/>
      <c r="I67" s="13"/>
      <c r="J67" s="99" t="s">
        <v>76</v>
      </c>
      <c r="K67" s="99"/>
      <c r="L67" s="99"/>
      <c r="M67" s="99" t="s">
        <v>72</v>
      </c>
      <c r="N67" s="99"/>
      <c r="O67" s="99"/>
      <c r="P67" s="99"/>
      <c r="Q67" s="99" t="s">
        <v>76</v>
      </c>
      <c r="R67" s="99"/>
      <c r="S67" s="99"/>
      <c r="T67" s="99"/>
      <c r="U67" s="99"/>
      <c r="V67" s="21"/>
      <c r="W67" s="21"/>
      <c r="X67" s="99" t="s">
        <v>72</v>
      </c>
      <c r="Y67" s="99"/>
      <c r="Z67" s="99"/>
      <c r="AA67" s="99"/>
      <c r="AB67" s="99"/>
      <c r="AC67" s="99"/>
      <c r="AD67" s="13"/>
      <c r="AE67" s="13"/>
      <c r="AF67" s="13"/>
      <c r="AG67" s="13"/>
      <c r="AH67" s="13"/>
      <c r="AI67" s="13"/>
      <c r="AJ67" s="99" t="s">
        <v>74</v>
      </c>
      <c r="AK67" s="99"/>
      <c r="AL67" s="99"/>
      <c r="AM67" s="99"/>
      <c r="AN67" s="99"/>
      <c r="AO67" s="99"/>
      <c r="AP67" s="99"/>
      <c r="AQ67" s="99"/>
      <c r="AR67" s="99"/>
      <c r="AS67" s="99"/>
      <c r="AT67" s="99"/>
      <c r="AU67" s="99"/>
      <c r="AV67" s="99"/>
      <c r="AW67" s="99"/>
      <c r="AX67" s="99"/>
      <c r="AY67" s="99"/>
      <c r="AZ67" s="99"/>
      <c r="BA67" s="99"/>
      <c r="BB67" s="99"/>
      <c r="BC67" s="99"/>
      <c r="BD67" s="99"/>
      <c r="BE67" s="99"/>
      <c r="BF67" s="99"/>
      <c r="BG67" s="99"/>
      <c r="BH67" s="13"/>
      <c r="BI67" s="13"/>
      <c r="BJ67" s="99" t="s">
        <v>72</v>
      </c>
      <c r="BK67" s="99"/>
      <c r="BL67" s="99"/>
    </row>
    <row r="68" spans="1:64" ht="18" customHeight="1" x14ac:dyDescent="0.25">
      <c r="B68" s="72" t="s">
        <v>901</v>
      </c>
      <c r="C68" s="81"/>
      <c r="D68" s="81"/>
      <c r="E68" s="72"/>
      <c r="F68" s="72"/>
      <c r="G68" s="182"/>
      <c r="H68" s="183"/>
      <c r="I68" s="183"/>
      <c r="J68" s="183"/>
      <c r="K68" s="183"/>
      <c r="L68" s="183"/>
      <c r="M68" s="183"/>
      <c r="N68" s="183"/>
      <c r="O68" s="183"/>
      <c r="P68" s="183"/>
      <c r="Q68" s="183"/>
      <c r="R68" s="183"/>
      <c r="S68" s="183"/>
      <c r="AE68" s="108" t="s">
        <v>69</v>
      </c>
      <c r="AF68" s="108"/>
      <c r="AG68" s="108"/>
      <c r="AH68" s="108"/>
      <c r="AI68" s="108"/>
      <c r="AJ68" s="108"/>
      <c r="AK68" s="108"/>
      <c r="AL68" s="108"/>
      <c r="AM68" s="95"/>
      <c r="AN68" s="101" t="s">
        <v>86</v>
      </c>
      <c r="AO68" s="101"/>
      <c r="AP68" s="101"/>
      <c r="AQ68" s="101"/>
      <c r="AR68" s="101"/>
      <c r="AS68" s="101"/>
      <c r="AT68" s="101"/>
      <c r="AU68" s="101"/>
      <c r="AV68" s="101"/>
      <c r="AW68" s="101"/>
      <c r="AX68" s="101"/>
      <c r="AY68" s="101"/>
      <c r="AZ68" s="101"/>
      <c r="BA68" s="101"/>
      <c r="BB68" s="101"/>
      <c r="BC68" s="101"/>
      <c r="BD68" s="101"/>
      <c r="BE68" s="101"/>
      <c r="BF68" s="101"/>
      <c r="BG68" s="101"/>
      <c r="BH68" s="28"/>
      <c r="BI68" s="28"/>
      <c r="BJ68" s="101" t="s">
        <v>86</v>
      </c>
      <c r="BK68" s="101"/>
      <c r="BL68" s="101"/>
    </row>
    <row r="69" spans="1:64" ht="14.1" customHeight="1" x14ac:dyDescent="0.25">
      <c r="B69" s="72" t="s">
        <v>901</v>
      </c>
      <c r="C69" s="81"/>
      <c r="D69" s="81"/>
      <c r="E69" s="72"/>
      <c r="F69" s="72"/>
      <c r="G69" s="182"/>
      <c r="H69" s="183"/>
      <c r="I69" s="183"/>
      <c r="J69" s="183"/>
      <c r="K69" s="183"/>
      <c r="L69" s="183"/>
      <c r="M69" s="183"/>
      <c r="N69" s="183"/>
      <c r="O69" s="183"/>
      <c r="P69" s="183"/>
      <c r="Q69" s="183"/>
      <c r="R69" s="183"/>
      <c r="S69" s="183"/>
      <c r="AE69" s="13"/>
      <c r="AF69" s="13"/>
      <c r="AG69" s="13"/>
      <c r="AH69" s="13"/>
      <c r="AI69" s="13"/>
      <c r="AJ69" s="99" t="s">
        <v>75</v>
      </c>
      <c r="AK69" s="99"/>
      <c r="AL69" s="99"/>
      <c r="AM69" s="99"/>
      <c r="AN69" s="99"/>
      <c r="AO69" s="99"/>
      <c r="AP69" s="99"/>
      <c r="AQ69" s="99"/>
      <c r="AR69" s="99"/>
      <c r="AS69" s="99"/>
      <c r="AT69" s="99"/>
      <c r="AU69" s="99"/>
      <c r="AV69" s="99"/>
      <c r="AW69" s="99"/>
      <c r="AX69" s="99"/>
      <c r="AY69" s="99"/>
      <c r="AZ69" s="99"/>
      <c r="BA69" s="99"/>
      <c r="BB69" s="99"/>
      <c r="BC69" s="99"/>
      <c r="BD69" s="99"/>
      <c r="BE69" s="99"/>
      <c r="BF69" s="99"/>
      <c r="BG69" s="99"/>
      <c r="BH69" s="13"/>
      <c r="BI69" s="13"/>
      <c r="BJ69" s="99" t="s">
        <v>72</v>
      </c>
      <c r="BK69" s="99"/>
      <c r="BL69" s="99"/>
    </row>
    <row r="71" spans="1:64" ht="14.1" hidden="1" customHeight="1" x14ac:dyDescent="0.25">
      <c r="B71" s="82" t="s">
        <v>902</v>
      </c>
    </row>
    <row r="72" spans="1:64" ht="14.1" hidden="1" customHeight="1" x14ac:dyDescent="0.25">
      <c r="B72" s="83" t="s">
        <v>903</v>
      </c>
    </row>
    <row r="73" spans="1:64" ht="14.1" hidden="1" customHeight="1" x14ac:dyDescent="0.25">
      <c r="B73" s="83" t="s">
        <v>904</v>
      </c>
    </row>
    <row r="74" spans="1:64" ht="14.1" hidden="1" customHeight="1" x14ac:dyDescent="0.25">
      <c r="B74" s="83" t="s">
        <v>905</v>
      </c>
    </row>
    <row r="75" spans="1:64" ht="14.1" hidden="1" customHeight="1" x14ac:dyDescent="0.25">
      <c r="B75" s="83" t="s">
        <v>906</v>
      </c>
    </row>
    <row r="76" spans="1:64" ht="14.1" hidden="1" customHeight="1" x14ac:dyDescent="0.25">
      <c r="B76" s="83" t="s">
        <v>907</v>
      </c>
    </row>
    <row r="77" spans="1:64" ht="14.1" hidden="1" customHeight="1" x14ac:dyDescent="0.25">
      <c r="B77" s="84" t="s">
        <v>908</v>
      </c>
    </row>
    <row r="78" spans="1:64" ht="14.1" hidden="1" customHeight="1" x14ac:dyDescent="0.25">
      <c r="B78" s="84" t="s">
        <v>909</v>
      </c>
    </row>
    <row r="79" spans="1:64" ht="14.1" hidden="1" customHeight="1" x14ac:dyDescent="0.25">
      <c r="B79" s="84" t="s">
        <v>910</v>
      </c>
    </row>
    <row r="80" spans="1:64" ht="14.1" hidden="1" customHeight="1" x14ac:dyDescent="0.25">
      <c r="B80" s="84" t="s">
        <v>911</v>
      </c>
    </row>
    <row r="81" spans="2:2" ht="14.1" hidden="1" customHeight="1" x14ac:dyDescent="0.25">
      <c r="B81" s="84" t="s">
        <v>912</v>
      </c>
    </row>
    <row r="82" spans="2:2" ht="14.1" hidden="1" customHeight="1" x14ac:dyDescent="0.25">
      <c r="B82" s="84" t="s">
        <v>913</v>
      </c>
    </row>
    <row r="83" spans="2:2" ht="14.1" hidden="1" customHeight="1" x14ac:dyDescent="0.25">
      <c r="B83" s="84" t="s">
        <v>914</v>
      </c>
    </row>
    <row r="84" spans="2:2" ht="14.1" hidden="1" customHeight="1" x14ac:dyDescent="0.25">
      <c r="B84" s="84" t="s">
        <v>915</v>
      </c>
    </row>
    <row r="85" spans="2:2" ht="14.1" hidden="1" customHeight="1" x14ac:dyDescent="0.25">
      <c r="B85" s="84" t="s">
        <v>916</v>
      </c>
    </row>
    <row r="86" spans="2:2" ht="14.1" hidden="1" customHeight="1" x14ac:dyDescent="0.25">
      <c r="B86" s="84" t="s">
        <v>917</v>
      </c>
    </row>
    <row r="87" spans="2:2" ht="14.1" hidden="1" customHeight="1" x14ac:dyDescent="0.25">
      <c r="B87" s="84" t="s">
        <v>918</v>
      </c>
    </row>
    <row r="88" spans="2:2" ht="14.1" hidden="1" customHeight="1" x14ac:dyDescent="0.25">
      <c r="B88" s="84" t="s">
        <v>919</v>
      </c>
    </row>
    <row r="89" spans="2:2" ht="14.1" hidden="1" customHeight="1" x14ac:dyDescent="0.25">
      <c r="B89" s="84" t="s">
        <v>920</v>
      </c>
    </row>
    <row r="90" spans="2:2" ht="14.1" hidden="1" customHeight="1" x14ac:dyDescent="0.25">
      <c r="B90" s="84" t="s">
        <v>921</v>
      </c>
    </row>
    <row r="91" spans="2:2" ht="14.1" hidden="1" customHeight="1" x14ac:dyDescent="0.25">
      <c r="B91" s="84" t="s">
        <v>922</v>
      </c>
    </row>
    <row r="92" spans="2:2" ht="14.1" hidden="1" customHeight="1" x14ac:dyDescent="0.25">
      <c r="B92" s="84" t="s">
        <v>923</v>
      </c>
    </row>
    <row r="93" spans="2:2" ht="14.1" hidden="1" customHeight="1" x14ac:dyDescent="0.25">
      <c r="B93" s="84" t="s">
        <v>924</v>
      </c>
    </row>
    <row r="94" spans="2:2" ht="14.1" hidden="1" customHeight="1" x14ac:dyDescent="0.25">
      <c r="B94" s="84" t="s">
        <v>925</v>
      </c>
    </row>
    <row r="95" spans="2:2" ht="14.1" hidden="1" customHeight="1" x14ac:dyDescent="0.25">
      <c r="B95" s="84" t="s">
        <v>926</v>
      </c>
    </row>
    <row r="96" spans="2:2" ht="14.1" hidden="1" customHeight="1" x14ac:dyDescent="0.25">
      <c r="B96" s="84" t="s">
        <v>927</v>
      </c>
    </row>
    <row r="97" spans="2:2" ht="14.1" hidden="1" customHeight="1" x14ac:dyDescent="0.25">
      <c r="B97" s="84" t="s">
        <v>928</v>
      </c>
    </row>
    <row r="98" spans="2:2" ht="14.1" hidden="1" customHeight="1" x14ac:dyDescent="0.25">
      <c r="B98" s="84" t="s">
        <v>929</v>
      </c>
    </row>
    <row r="99" spans="2:2" ht="14.1" hidden="1" customHeight="1" x14ac:dyDescent="0.25">
      <c r="B99" s="84" t="s">
        <v>930</v>
      </c>
    </row>
    <row r="100" spans="2:2" ht="14.1" hidden="1" customHeight="1" x14ac:dyDescent="0.25">
      <c r="B100" s="84" t="s">
        <v>931</v>
      </c>
    </row>
    <row r="101" spans="2:2" ht="14.1" hidden="1" customHeight="1" x14ac:dyDescent="0.25">
      <c r="B101" s="84" t="s">
        <v>932</v>
      </c>
    </row>
    <row r="102" spans="2:2" ht="14.1" hidden="1" customHeight="1" x14ac:dyDescent="0.25">
      <c r="B102" s="83" t="s">
        <v>933</v>
      </c>
    </row>
    <row r="103" spans="2:2" ht="14.1" hidden="1" customHeight="1" x14ac:dyDescent="0.25">
      <c r="B103" s="84" t="s">
        <v>934</v>
      </c>
    </row>
    <row r="104" spans="2:2" ht="14.1" hidden="1" customHeight="1" x14ac:dyDescent="0.25">
      <c r="B104" s="84" t="s">
        <v>74</v>
      </c>
    </row>
    <row r="105" spans="2:2" ht="14.1" hidden="1" customHeight="1" x14ac:dyDescent="0.25">
      <c r="B105" s="84" t="s">
        <v>862</v>
      </c>
    </row>
    <row r="106" spans="2:2" ht="14.1" hidden="1" customHeight="1" x14ac:dyDescent="0.25">
      <c r="B106" s="84" t="s">
        <v>856</v>
      </c>
    </row>
  </sheetData>
  <sheetProtection password="C8CA" sheet="1" objects="1" scenarios="1"/>
  <mergeCells count="345">
    <mergeCell ref="G68:S68"/>
    <mergeCell ref="G69:S69"/>
    <mergeCell ref="AE66:AM66"/>
    <mergeCell ref="AN66:BG66"/>
    <mergeCell ref="AE68:AM68"/>
    <mergeCell ref="AN68:BG68"/>
    <mergeCell ref="BJ68:BL68"/>
    <mergeCell ref="AJ69:BG69"/>
    <mergeCell ref="BJ69:BL69"/>
    <mergeCell ref="BJ67:BL67"/>
    <mergeCell ref="BA55:BG55"/>
    <mergeCell ref="BA58:BG58"/>
    <mergeCell ref="BA54:BG54"/>
    <mergeCell ref="BA57:BG57"/>
    <mergeCell ref="BA56:BG56"/>
    <mergeCell ref="Y52:AD52"/>
    <mergeCell ref="Y56:AD56"/>
    <mergeCell ref="BA52:BG52"/>
    <mergeCell ref="AE56:AI56"/>
    <mergeCell ref="AY56:AZ56"/>
    <mergeCell ref="Y57:AD57"/>
    <mergeCell ref="AJ55:AU55"/>
    <mergeCell ref="AV53:AX53"/>
    <mergeCell ref="Y58:AD58"/>
    <mergeCell ref="AJ58:AU58"/>
    <mergeCell ref="BJ53:BL53"/>
    <mergeCell ref="AJ56:AU56"/>
    <mergeCell ref="BD15:BJ15"/>
    <mergeCell ref="BD17:BJ17"/>
    <mergeCell ref="BK13:BL13"/>
    <mergeCell ref="AV13:BA13"/>
    <mergeCell ref="BK17:BL17"/>
    <mergeCell ref="A16:BL16"/>
    <mergeCell ref="C42:I42"/>
    <mergeCell ref="M42:U42"/>
    <mergeCell ref="BE33:BL33"/>
    <mergeCell ref="W21:AE21"/>
    <mergeCell ref="C23:V23"/>
    <mergeCell ref="A21:B21"/>
    <mergeCell ref="A17:B17"/>
    <mergeCell ref="C17:H17"/>
    <mergeCell ref="I17:AL17"/>
    <mergeCell ref="C18:Y18"/>
    <mergeCell ref="Z18:BB18"/>
    <mergeCell ref="Q44:U44"/>
    <mergeCell ref="F44:I44"/>
    <mergeCell ref="J42:L42"/>
    <mergeCell ref="AV46:BE46"/>
    <mergeCell ref="AQ46:AU46"/>
    <mergeCell ref="C38:H38"/>
    <mergeCell ref="AM44:AN44"/>
    <mergeCell ref="AO44:AU44"/>
    <mergeCell ref="AU36:BB36"/>
    <mergeCell ref="AH41:AS41"/>
    <mergeCell ref="Y44:AC44"/>
    <mergeCell ref="BG39:BL39"/>
    <mergeCell ref="A37:B38"/>
    <mergeCell ref="J38:BL38"/>
    <mergeCell ref="BJ42:BL42"/>
    <mergeCell ref="V41:AG41"/>
    <mergeCell ref="C37:T37"/>
    <mergeCell ref="C41:Q41"/>
    <mergeCell ref="R41:U41"/>
    <mergeCell ref="AH21:AS21"/>
    <mergeCell ref="Q24:V24"/>
    <mergeCell ref="A26:BL26"/>
    <mergeCell ref="BG21:BL21"/>
    <mergeCell ref="BA23:BE23"/>
    <mergeCell ref="BG23:BL23"/>
    <mergeCell ref="W23:AZ23"/>
    <mergeCell ref="AX17:BA17"/>
    <mergeCell ref="Z12:AD12"/>
    <mergeCell ref="AG13:AO13"/>
    <mergeCell ref="BD12:BJ12"/>
    <mergeCell ref="BD13:BJ13"/>
    <mergeCell ref="AG25:AS25"/>
    <mergeCell ref="A19:BL19"/>
    <mergeCell ref="BA20:BF20"/>
    <mergeCell ref="L21:U21"/>
    <mergeCell ref="AX15:BB15"/>
    <mergeCell ref="AP13:AU13"/>
    <mergeCell ref="AO11:AU11"/>
    <mergeCell ref="AO8:BJ8"/>
    <mergeCell ref="AY3:BC3"/>
    <mergeCell ref="A4:C4"/>
    <mergeCell ref="D4:S4"/>
    <mergeCell ref="AX4:BL4"/>
    <mergeCell ref="P20:AZ20"/>
    <mergeCell ref="BK11:BL11"/>
    <mergeCell ref="BK8:BL8"/>
    <mergeCell ref="BD11:BJ11"/>
    <mergeCell ref="AX11:BC11"/>
    <mergeCell ref="AP12:AU12"/>
    <mergeCell ref="A3:E3"/>
    <mergeCell ref="P3:S3"/>
    <mergeCell ref="G3:O3"/>
    <mergeCell ref="A5:S5"/>
    <mergeCell ref="BD3:BL3"/>
    <mergeCell ref="AP4:AW4"/>
    <mergeCell ref="U4:AL4"/>
    <mergeCell ref="H6:R6"/>
    <mergeCell ref="AM5:AO5"/>
    <mergeCell ref="AP5:BL5"/>
    <mergeCell ref="T3:AX3"/>
    <mergeCell ref="AN4:AO4"/>
    <mergeCell ref="A33:L33"/>
    <mergeCell ref="AP33:AZ33"/>
    <mergeCell ref="A29:B31"/>
    <mergeCell ref="C29:BL29"/>
    <mergeCell ref="A27:I27"/>
    <mergeCell ref="A46:K46"/>
    <mergeCell ref="A1:BL1"/>
    <mergeCell ref="A2:BL2"/>
    <mergeCell ref="C8:L8"/>
    <mergeCell ref="AM11:AN11"/>
    <mergeCell ref="M8:S8"/>
    <mergeCell ref="AD8:AN8"/>
    <mergeCell ref="T7:AC8"/>
    <mergeCell ref="A9:B10"/>
    <mergeCell ref="C9:G9"/>
    <mergeCell ref="H9:BL9"/>
    <mergeCell ref="C10:BL10"/>
    <mergeCell ref="T11:AB11"/>
    <mergeCell ref="AC11:AJ11"/>
    <mergeCell ref="C11:I11"/>
    <mergeCell ref="A6:G6"/>
    <mergeCell ref="AY6:BC6"/>
    <mergeCell ref="BD6:BL6"/>
    <mergeCell ref="AI7:BL7"/>
    <mergeCell ref="AA46:AD46"/>
    <mergeCell ref="BH48:BI59"/>
    <mergeCell ref="BA50:BG50"/>
    <mergeCell ref="BA51:BG51"/>
    <mergeCell ref="BG41:BL41"/>
    <mergeCell ref="AY59:AZ59"/>
    <mergeCell ref="AU21:BE21"/>
    <mergeCell ref="AE46:AH46"/>
    <mergeCell ref="AE57:AI57"/>
    <mergeCell ref="AZ27:BL27"/>
    <mergeCell ref="AC25:AE25"/>
    <mergeCell ref="C30:BL30"/>
    <mergeCell ref="C31:BL31"/>
    <mergeCell ref="C28:R28"/>
    <mergeCell ref="T32:AO32"/>
    <mergeCell ref="BJ55:BL55"/>
    <mergeCell ref="AY55:AZ55"/>
    <mergeCell ref="AJ53:AU53"/>
    <mergeCell ref="AJ57:AU57"/>
    <mergeCell ref="AV57:AX57"/>
    <mergeCell ref="AJ54:AU54"/>
    <mergeCell ref="BG22:BL22"/>
    <mergeCell ref="C34:BL34"/>
    <mergeCell ref="M56:S56"/>
    <mergeCell ref="M57:S57"/>
    <mergeCell ref="T54:X54"/>
    <mergeCell ref="M53:S53"/>
    <mergeCell ref="M55:S55"/>
    <mergeCell ref="M54:S54"/>
    <mergeCell ref="T55:X55"/>
    <mergeCell ref="T56:X56"/>
    <mergeCell ref="AP32:AZ32"/>
    <mergeCell ref="AV54:AX54"/>
    <mergeCell ref="AY54:AZ54"/>
    <mergeCell ref="Y36:AL36"/>
    <mergeCell ref="Y53:AD53"/>
    <mergeCell ref="Y54:AD54"/>
    <mergeCell ref="Y55:AD55"/>
    <mergeCell ref="M48:S49"/>
    <mergeCell ref="AE52:AI52"/>
    <mergeCell ref="Y51:AD51"/>
    <mergeCell ref="L46:O46"/>
    <mergeCell ref="T50:X50"/>
    <mergeCell ref="Y50:AD50"/>
    <mergeCell ref="AE50:AI50"/>
    <mergeCell ref="AY48:AZ49"/>
    <mergeCell ref="P46:Z46"/>
    <mergeCell ref="AJ51:AU51"/>
    <mergeCell ref="AV50:AX50"/>
    <mergeCell ref="T5:AJ5"/>
    <mergeCell ref="C13:X13"/>
    <mergeCell ref="U6:AX6"/>
    <mergeCell ref="AG12:AO12"/>
    <mergeCell ref="AV12:BA12"/>
    <mergeCell ref="C12:Y12"/>
    <mergeCell ref="Y13:AE13"/>
    <mergeCell ref="C25:AB25"/>
    <mergeCell ref="T33:AO33"/>
    <mergeCell ref="C32:S32"/>
    <mergeCell ref="AN27:AX27"/>
    <mergeCell ref="AJ50:AU50"/>
    <mergeCell ref="S28:BL28"/>
    <mergeCell ref="BE32:BL32"/>
    <mergeCell ref="BJ50:BL50"/>
    <mergeCell ref="AI46:AN46"/>
    <mergeCell ref="BF46:BH46"/>
    <mergeCell ref="T48:X49"/>
    <mergeCell ref="AE44:AJ44"/>
    <mergeCell ref="V42:Y42"/>
    <mergeCell ref="BD42:BH42"/>
    <mergeCell ref="AN36:AT36"/>
    <mergeCell ref="P11:S11"/>
    <mergeCell ref="M52:S52"/>
    <mergeCell ref="X24:BL24"/>
    <mergeCell ref="AP17:AV17"/>
    <mergeCell ref="BA33:BD33"/>
    <mergeCell ref="A45:BL45"/>
    <mergeCell ref="W44:X44"/>
    <mergeCell ref="K44:O44"/>
    <mergeCell ref="AD15:AL15"/>
    <mergeCell ref="C15:Q15"/>
    <mergeCell ref="AP15:AV15"/>
    <mergeCell ref="BA48:BG49"/>
    <mergeCell ref="AE48:AI49"/>
    <mergeCell ref="AY51:AZ51"/>
    <mergeCell ref="AE51:AI51"/>
    <mergeCell ref="BJ48:BL49"/>
    <mergeCell ref="Y48:AD49"/>
    <mergeCell ref="AV44:BD44"/>
    <mergeCell ref="AT41:BA41"/>
    <mergeCell ref="BC41:BF41"/>
    <mergeCell ref="BJ51:BL51"/>
    <mergeCell ref="AV51:AX51"/>
    <mergeCell ref="AY52:AZ52"/>
    <mergeCell ref="AV52:AX52"/>
    <mergeCell ref="AJ52:AU52"/>
    <mergeCell ref="S6:T6"/>
    <mergeCell ref="A57:L57"/>
    <mergeCell ref="A58:L58"/>
    <mergeCell ref="S15:Z15"/>
    <mergeCell ref="A14:BL14"/>
    <mergeCell ref="BK12:BL12"/>
    <mergeCell ref="A12:B12"/>
    <mergeCell ref="A13:B13"/>
    <mergeCell ref="BG20:BL20"/>
    <mergeCell ref="T57:X57"/>
    <mergeCell ref="Z42:AK42"/>
    <mergeCell ref="C39:V39"/>
    <mergeCell ref="W39:AZ39"/>
    <mergeCell ref="C20:O20"/>
    <mergeCell ref="AV58:AX58"/>
    <mergeCell ref="D24:G24"/>
    <mergeCell ref="I24:P24"/>
    <mergeCell ref="A24:B24"/>
    <mergeCell ref="T58:X58"/>
    <mergeCell ref="AY58:AZ58"/>
    <mergeCell ref="BJ58:BL58"/>
    <mergeCell ref="AV48:AX49"/>
    <mergeCell ref="BJ52:BL52"/>
    <mergeCell ref="M50:S50"/>
    <mergeCell ref="A61:BL61"/>
    <mergeCell ref="M59:S59"/>
    <mergeCell ref="A41:A42"/>
    <mergeCell ref="AN62:BG62"/>
    <mergeCell ref="Y59:AD59"/>
    <mergeCell ref="AE53:AI53"/>
    <mergeCell ref="AY57:AZ57"/>
    <mergeCell ref="AY53:AZ53"/>
    <mergeCell ref="AE54:AI54"/>
    <mergeCell ref="BA53:BG53"/>
    <mergeCell ref="BJ54:BL54"/>
    <mergeCell ref="AE55:AI55"/>
    <mergeCell ref="A50:L50"/>
    <mergeCell ref="A51:L51"/>
    <mergeCell ref="A52:L52"/>
    <mergeCell ref="BJ57:BL57"/>
    <mergeCell ref="AY50:AZ50"/>
    <mergeCell ref="BJ60:BL60"/>
    <mergeCell ref="AX60:AZ60"/>
    <mergeCell ref="BA60:BG60"/>
    <mergeCell ref="AE59:AI59"/>
    <mergeCell ref="AJ59:AU59"/>
    <mergeCell ref="AV59:AX59"/>
    <mergeCell ref="BA59:BG59"/>
    <mergeCell ref="A67:E67"/>
    <mergeCell ref="G67:H67"/>
    <mergeCell ref="J67:L67"/>
    <mergeCell ref="A62:D62"/>
    <mergeCell ref="E65:S65"/>
    <mergeCell ref="J66:L66"/>
    <mergeCell ref="BJ64:BL64"/>
    <mergeCell ref="X67:AC67"/>
    <mergeCell ref="G66:H66"/>
    <mergeCell ref="AJ67:BG67"/>
    <mergeCell ref="M67:P67"/>
    <mergeCell ref="Q67:U67"/>
    <mergeCell ref="BJ66:BL66"/>
    <mergeCell ref="V64:AD64"/>
    <mergeCell ref="X66:AC66"/>
    <mergeCell ref="S66:U66"/>
    <mergeCell ref="A66:E66"/>
    <mergeCell ref="V65:AD65"/>
    <mergeCell ref="O66:Q66"/>
    <mergeCell ref="V63:AD63"/>
    <mergeCell ref="AE62:AM62"/>
    <mergeCell ref="AE64:AM64"/>
    <mergeCell ref="AN64:BG64"/>
    <mergeCell ref="AJ65:BG65"/>
    <mergeCell ref="E64:T64"/>
    <mergeCell ref="BA25:BE25"/>
    <mergeCell ref="BA39:BE39"/>
    <mergeCell ref="A64:D64"/>
    <mergeCell ref="E63:S63"/>
    <mergeCell ref="M58:S58"/>
    <mergeCell ref="T52:X52"/>
    <mergeCell ref="A59:L59"/>
    <mergeCell ref="AK27:AM27"/>
    <mergeCell ref="AT25:AZ25"/>
    <mergeCell ref="W27:AI27"/>
    <mergeCell ref="K27:S27"/>
    <mergeCell ref="T51:X51"/>
    <mergeCell ref="M51:S51"/>
    <mergeCell ref="A35:BL35"/>
    <mergeCell ref="BC36:BD36"/>
    <mergeCell ref="BF44:BH44"/>
    <mergeCell ref="C36:X36"/>
    <mergeCell ref="A53:L53"/>
    <mergeCell ref="A54:L54"/>
    <mergeCell ref="AV55:AX55"/>
    <mergeCell ref="V62:AD62"/>
    <mergeCell ref="AJ48:AU49"/>
    <mergeCell ref="AV56:AX56"/>
    <mergeCell ref="BJ65:BL65"/>
    <mergeCell ref="BJ63:BL63"/>
    <mergeCell ref="T53:X53"/>
    <mergeCell ref="BJ62:BL62"/>
    <mergeCell ref="A56:L56"/>
    <mergeCell ref="C21:K21"/>
    <mergeCell ref="BK15:BL15"/>
    <mergeCell ref="BJ59:BL59"/>
    <mergeCell ref="BD18:BJ18"/>
    <mergeCell ref="BA32:BD32"/>
    <mergeCell ref="BE36:BL36"/>
    <mergeCell ref="BF25:BL25"/>
    <mergeCell ref="BK18:BL18"/>
    <mergeCell ref="A43:BL43"/>
    <mergeCell ref="T59:X59"/>
    <mergeCell ref="U37:BL37"/>
    <mergeCell ref="AE58:AI58"/>
    <mergeCell ref="BJ56:BL56"/>
    <mergeCell ref="A48:L49"/>
    <mergeCell ref="A47:BL47"/>
    <mergeCell ref="A55:L55"/>
    <mergeCell ref="A40:BL40"/>
    <mergeCell ref="E62:T62"/>
    <mergeCell ref="AJ63:BG63"/>
  </mergeCells>
  <phoneticPr fontId="0" type="noConversion"/>
  <dataValidations count="2">
    <dataValidation type="list" errorStyle="information" allowBlank="1" showInputMessage="1" showErrorMessage="1" errorTitle="Invalid Data" error="You've entered an invalid school/division.  Please choose the appropriate school/division as indicated in the drop down box." sqref="H6:R6" xr:uid="{00000000-0002-0000-0100-000000000000}">
      <formula1>$BN$24:$BN$33</formula1>
    </dataValidation>
    <dataValidation type="list" allowBlank="1" showInputMessage="1" showErrorMessage="1" sqref="G68:S69" xr:uid="{00000000-0002-0000-0100-000001000000}">
      <formula1>$B$71:$B$106</formula1>
    </dataValidation>
  </dataValidations>
  <printOptions horizontalCentered="1" verticalCentered="1"/>
  <pageMargins left="0" right="0" top="0" bottom="0" header="0" footer="0"/>
  <pageSetup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745" r:id="rId4" name="Drop Down 1">
              <controlPr defaultSize="0" autoLine="0" autoPict="0">
                <anchor moveWithCells="1">
                  <from>
                    <xdr:col>64</xdr:col>
                    <xdr:colOff>0</xdr:colOff>
                    <xdr:row>9</xdr:row>
                    <xdr:rowOff>9525</xdr:rowOff>
                  </from>
                  <to>
                    <xdr:col>80</xdr:col>
                    <xdr:colOff>352425</xdr:colOff>
                    <xdr:row>11</xdr:row>
                    <xdr:rowOff>0</xdr:rowOff>
                  </to>
                </anchor>
              </controlPr>
            </control>
          </mc:Choice>
        </mc:AlternateContent>
        <mc:AlternateContent xmlns:mc="http://schemas.openxmlformats.org/markup-compatibility/2006">
          <mc:Choice Requires="x14">
            <control shapeId="31746" r:id="rId5" name="Drop Down 2">
              <controlPr defaultSize="0" autoLine="0" autoPict="0">
                <anchor moveWithCells="1">
                  <from>
                    <xdr:col>64</xdr:col>
                    <xdr:colOff>0</xdr:colOff>
                    <xdr:row>10</xdr:row>
                    <xdr:rowOff>180975</xdr:rowOff>
                  </from>
                  <to>
                    <xdr:col>80</xdr:col>
                    <xdr:colOff>352425</xdr:colOff>
                    <xdr:row>12</xdr:row>
                    <xdr:rowOff>9525</xdr:rowOff>
                  </to>
                </anchor>
              </controlPr>
            </control>
          </mc:Choice>
        </mc:AlternateContent>
        <mc:AlternateContent xmlns:mc="http://schemas.openxmlformats.org/markup-compatibility/2006">
          <mc:Choice Requires="x14">
            <control shapeId="31747" r:id="rId6" name="Drop Down 3">
              <controlPr defaultSize="0" autoLine="0" autoPict="0">
                <anchor moveWithCells="1">
                  <from>
                    <xdr:col>64</xdr:col>
                    <xdr:colOff>0</xdr:colOff>
                    <xdr:row>12</xdr:row>
                    <xdr:rowOff>0</xdr:rowOff>
                  </from>
                  <to>
                    <xdr:col>80</xdr:col>
                    <xdr:colOff>352425</xdr:colOff>
                    <xdr:row>14</xdr:row>
                    <xdr:rowOff>0</xdr:rowOff>
                  </to>
                </anchor>
              </controlPr>
            </control>
          </mc:Choice>
        </mc:AlternateContent>
        <mc:AlternateContent xmlns:mc="http://schemas.openxmlformats.org/markup-compatibility/2006">
          <mc:Choice Requires="x14">
            <control shapeId="31748" r:id="rId7" name="Drop Down 4">
              <controlPr defaultSize="0" autoLine="0" autoPict="0">
                <anchor moveWithCells="1">
                  <from>
                    <xdr:col>64</xdr:col>
                    <xdr:colOff>0</xdr:colOff>
                    <xdr:row>13</xdr:row>
                    <xdr:rowOff>9525</xdr:rowOff>
                  </from>
                  <to>
                    <xdr:col>80</xdr:col>
                    <xdr:colOff>352425</xdr:colOff>
                    <xdr:row>15</xdr:row>
                    <xdr:rowOff>0</xdr:rowOff>
                  </to>
                </anchor>
              </controlPr>
            </control>
          </mc:Choice>
        </mc:AlternateContent>
        <mc:AlternateContent xmlns:mc="http://schemas.openxmlformats.org/markup-compatibility/2006">
          <mc:Choice Requires="x14">
            <control shapeId="31749" r:id="rId8" name="Drop Down 5">
              <controlPr defaultSize="0" autoLine="0" autoPict="0">
                <anchor moveWithCells="1">
                  <from>
                    <xdr:col>64</xdr:col>
                    <xdr:colOff>0</xdr:colOff>
                    <xdr:row>15</xdr:row>
                    <xdr:rowOff>0</xdr:rowOff>
                  </from>
                  <to>
                    <xdr:col>80</xdr:col>
                    <xdr:colOff>352425</xdr:colOff>
                    <xdr:row>17</xdr:row>
                    <xdr:rowOff>0</xdr:rowOff>
                  </to>
                </anchor>
              </controlPr>
            </control>
          </mc:Choice>
        </mc:AlternateContent>
        <mc:AlternateContent xmlns:mc="http://schemas.openxmlformats.org/markup-compatibility/2006">
          <mc:Choice Requires="x14">
            <control shapeId="31750" r:id="rId9" name="Drop Down 6">
              <controlPr defaultSize="0" autoLine="0" autoPict="0">
                <anchor moveWithCells="1">
                  <from>
                    <xdr:col>64</xdr:col>
                    <xdr:colOff>0</xdr:colOff>
                    <xdr:row>17</xdr:row>
                    <xdr:rowOff>9525</xdr:rowOff>
                  </from>
                  <to>
                    <xdr:col>80</xdr:col>
                    <xdr:colOff>352425</xdr:colOff>
                    <xdr:row>19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Y69"/>
  <sheetViews>
    <sheetView topLeftCell="A22" workbookViewId="0">
      <selection sqref="A1:BL1"/>
    </sheetView>
  </sheetViews>
  <sheetFormatPr defaultColWidth="11.42578125" defaultRowHeight="14.1" customHeight="1" x14ac:dyDescent="0.25"/>
  <cols>
    <col min="1" max="1" width="2.28515625" style="17" customWidth="1"/>
    <col min="2" max="2" width="3.28515625" style="17" customWidth="1"/>
    <col min="3" max="3" width="1.7109375" style="20" customWidth="1"/>
    <col min="4" max="4" width="2.140625" style="20" customWidth="1"/>
    <col min="5" max="5" width="2.140625" style="17" customWidth="1"/>
    <col min="6" max="6" width="0.42578125" style="17" customWidth="1"/>
    <col min="7" max="7" width="3.28515625" style="17" customWidth="1"/>
    <col min="8" max="8" width="1.7109375" style="17" customWidth="1"/>
    <col min="9" max="9" width="1.42578125" style="17" customWidth="1"/>
    <col min="10" max="10" width="2.140625" style="17" customWidth="1"/>
    <col min="11" max="11" width="1.42578125" style="17" customWidth="1"/>
    <col min="12" max="12" width="4.7109375" style="17" customWidth="1"/>
    <col min="13" max="13" width="0.7109375" style="17" customWidth="1"/>
    <col min="14" max="14" width="0.28515625" style="17" customWidth="1"/>
    <col min="15" max="15" width="1.7109375" style="17" customWidth="1"/>
    <col min="16" max="16" width="1.85546875" style="17" customWidth="1"/>
    <col min="17" max="17" width="1.42578125" style="17" customWidth="1"/>
    <col min="18" max="18" width="0.7109375" style="17" customWidth="1"/>
    <col min="19" max="19" width="4.42578125" style="17" customWidth="1"/>
    <col min="20" max="20" width="1.28515625" style="17" customWidth="1"/>
    <col min="21" max="21" width="1.85546875" style="17" customWidth="1"/>
    <col min="22" max="23" width="0.42578125" style="17" customWidth="1"/>
    <col min="24" max="24" width="1.140625" style="17" customWidth="1"/>
    <col min="25" max="25" width="1.42578125" style="17" customWidth="1"/>
    <col min="26" max="26" width="1.140625" style="17" customWidth="1"/>
    <col min="27" max="28" width="0.42578125" style="17" customWidth="1"/>
    <col min="29" max="29" width="3.42578125" style="17" customWidth="1"/>
    <col min="30" max="30" width="1.7109375" style="17" customWidth="1"/>
    <col min="31" max="31" width="1.140625" style="17" customWidth="1"/>
    <col min="32" max="32" width="0.42578125" style="17" hidden="1" customWidth="1"/>
    <col min="33" max="33" width="0.42578125" style="17" customWidth="1"/>
    <col min="34" max="34" width="3.140625" style="17" customWidth="1"/>
    <col min="35" max="35" width="1.28515625" style="17" customWidth="1"/>
    <col min="36" max="36" width="1.7109375" style="17" customWidth="1"/>
    <col min="37" max="37" width="0.28515625" style="17" customWidth="1"/>
    <col min="38" max="38" width="0.42578125" style="17" customWidth="1"/>
    <col min="39" max="39" width="0.85546875" style="17" customWidth="1"/>
    <col min="40" max="40" width="1" style="17" customWidth="1"/>
    <col min="41" max="41" width="1.85546875" style="17" customWidth="1"/>
    <col min="42" max="42" width="0.85546875" style="17" customWidth="1"/>
    <col min="43" max="43" width="1.7109375" style="17" customWidth="1"/>
    <col min="44" max="44" width="0.42578125" style="17" customWidth="1"/>
    <col min="45" max="45" width="1.42578125" style="17" customWidth="1"/>
    <col min="46" max="46" width="0.42578125" style="17" customWidth="1"/>
    <col min="47" max="47" width="1.42578125" style="17" customWidth="1"/>
    <col min="48" max="48" width="2.140625" style="17" customWidth="1"/>
    <col min="49" max="49" width="2" style="17" customWidth="1"/>
    <col min="50" max="50" width="3.140625" style="17" customWidth="1"/>
    <col min="51" max="51" width="1.42578125" style="17" customWidth="1"/>
    <col min="52" max="52" width="5" style="17" customWidth="1"/>
    <col min="53" max="53" width="1.42578125" style="17" customWidth="1"/>
    <col min="54" max="54" width="1.140625" style="17" customWidth="1"/>
    <col min="55" max="55" width="2.85546875" style="17" customWidth="1"/>
    <col min="56" max="56" width="3" style="17" customWidth="1"/>
    <col min="57" max="57" width="0.7109375" style="17" customWidth="1"/>
    <col min="58" max="58" width="0.28515625" style="17" customWidth="1"/>
    <col min="59" max="59" width="1.7109375" style="17" customWidth="1"/>
    <col min="60" max="60" width="0.28515625" style="17" customWidth="1"/>
    <col min="61" max="61" width="0.28515625" style="17" hidden="1" customWidth="1"/>
    <col min="62" max="62" width="3.7109375" style="17" customWidth="1"/>
    <col min="63" max="63" width="2" style="17" customWidth="1"/>
    <col min="64" max="64" width="5.42578125" style="17" customWidth="1"/>
    <col min="65" max="65" width="9.140625" style="17" hidden="1" customWidth="1"/>
    <col min="66" max="66" width="15.28515625" style="17" hidden="1" customWidth="1"/>
    <col min="67" max="67" width="2.85546875" style="17" hidden="1" customWidth="1"/>
    <col min="68" max="77" width="9.140625" style="17" hidden="1" customWidth="1"/>
    <col min="78" max="16384" width="11.42578125" style="17"/>
  </cols>
  <sheetData>
    <row r="1" spans="1:67" s="1" customFormat="1" ht="11.25" customHeight="1" x14ac:dyDescent="0.2">
      <c r="A1" s="159" t="s">
        <v>78</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59"/>
      <c r="BF1" s="159"/>
      <c r="BG1" s="159"/>
      <c r="BH1" s="159"/>
      <c r="BI1" s="159"/>
      <c r="BJ1" s="159"/>
      <c r="BK1" s="159"/>
      <c r="BL1" s="159"/>
    </row>
    <row r="2" spans="1:67" s="1" customFormat="1" ht="10.5" customHeight="1" x14ac:dyDescent="0.2">
      <c r="A2" s="159" t="s">
        <v>124</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row>
    <row r="3" spans="1:67" ht="20.25" customHeight="1" x14ac:dyDescent="0.25">
      <c r="A3" s="121" t="s">
        <v>775</v>
      </c>
      <c r="B3" s="121"/>
      <c r="C3" s="121"/>
      <c r="D3" s="121"/>
      <c r="E3" s="121"/>
      <c r="F3" s="18"/>
      <c r="G3" s="168"/>
      <c r="H3" s="168"/>
      <c r="I3" s="168"/>
      <c r="J3" s="168"/>
      <c r="K3" s="168"/>
      <c r="L3" s="168"/>
      <c r="M3" s="168"/>
      <c r="N3" s="168"/>
      <c r="O3" s="168"/>
      <c r="P3" s="108" t="s">
        <v>79</v>
      </c>
      <c r="Q3" s="108"/>
      <c r="R3" s="108"/>
      <c r="S3" s="108"/>
      <c r="T3" s="171"/>
      <c r="U3" s="17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08" t="s">
        <v>777</v>
      </c>
      <c r="AZ3" s="108"/>
      <c r="BA3" s="108"/>
      <c r="BB3" s="108"/>
      <c r="BC3" s="108"/>
      <c r="BD3" s="169"/>
      <c r="BE3" s="169"/>
      <c r="BF3" s="169"/>
      <c r="BG3" s="169"/>
      <c r="BH3" s="169"/>
      <c r="BI3" s="169"/>
      <c r="BJ3" s="169"/>
      <c r="BK3" s="169"/>
      <c r="BL3" s="169"/>
    </row>
    <row r="4" spans="1:67" ht="15" customHeight="1" x14ac:dyDescent="0.25">
      <c r="A4" s="121" t="s">
        <v>17</v>
      </c>
      <c r="B4" s="121"/>
      <c r="C4" s="121"/>
      <c r="D4" s="165"/>
      <c r="E4" s="165"/>
      <c r="F4" s="165"/>
      <c r="G4" s="165"/>
      <c r="H4" s="165"/>
      <c r="I4" s="165"/>
      <c r="J4" s="165"/>
      <c r="K4" s="165"/>
      <c r="L4" s="165"/>
      <c r="M4" s="165"/>
      <c r="N4" s="165"/>
      <c r="O4" s="165"/>
      <c r="P4" s="165"/>
      <c r="Q4" s="165"/>
      <c r="R4" s="165"/>
      <c r="S4" s="165"/>
      <c r="T4" s="18"/>
      <c r="U4" s="165"/>
      <c r="V4" s="165"/>
      <c r="W4" s="165"/>
      <c r="X4" s="165"/>
      <c r="Y4" s="165"/>
      <c r="Z4" s="165"/>
      <c r="AA4" s="165"/>
      <c r="AB4" s="165"/>
      <c r="AC4" s="165"/>
      <c r="AD4" s="165"/>
      <c r="AE4" s="165"/>
      <c r="AF4" s="165"/>
      <c r="AG4" s="165"/>
      <c r="AH4" s="165"/>
      <c r="AI4" s="165"/>
      <c r="AJ4" s="165"/>
      <c r="AK4" s="165"/>
      <c r="AL4" s="165"/>
      <c r="AM4" s="18"/>
      <c r="AN4" s="172"/>
      <c r="AO4" s="172"/>
      <c r="AP4" s="108" t="s">
        <v>18</v>
      </c>
      <c r="AQ4" s="108"/>
      <c r="AR4" s="108"/>
      <c r="AS4" s="108"/>
      <c r="AT4" s="108"/>
      <c r="AU4" s="108"/>
      <c r="AV4" s="108"/>
      <c r="AW4" s="108"/>
      <c r="AX4" s="166"/>
      <c r="AY4" s="166"/>
      <c r="AZ4" s="166"/>
      <c r="BA4" s="166"/>
      <c r="BB4" s="166"/>
      <c r="BC4" s="166"/>
      <c r="BD4" s="166"/>
      <c r="BE4" s="166"/>
      <c r="BF4" s="166"/>
      <c r="BG4" s="166"/>
      <c r="BH4" s="166"/>
      <c r="BI4" s="166"/>
      <c r="BJ4" s="166"/>
      <c r="BK4" s="166"/>
      <c r="BL4" s="166"/>
    </row>
    <row r="5" spans="1:67" s="1" customFormat="1" ht="8.85" customHeight="1" x14ac:dyDescent="0.2">
      <c r="A5" s="99" t="s">
        <v>84</v>
      </c>
      <c r="B5" s="99"/>
      <c r="C5" s="99"/>
      <c r="D5" s="99"/>
      <c r="E5" s="99"/>
      <c r="F5" s="99"/>
      <c r="G5" s="99"/>
      <c r="H5" s="99"/>
      <c r="I5" s="99"/>
      <c r="J5" s="99"/>
      <c r="K5" s="99"/>
      <c r="L5" s="99"/>
      <c r="M5" s="99"/>
      <c r="N5" s="99"/>
      <c r="O5" s="99"/>
      <c r="P5" s="99"/>
      <c r="Q5" s="99"/>
      <c r="R5" s="99"/>
      <c r="S5" s="99"/>
      <c r="T5" s="99" t="s">
        <v>19</v>
      </c>
      <c r="U5" s="99"/>
      <c r="V5" s="99"/>
      <c r="W5" s="99"/>
      <c r="X5" s="99"/>
      <c r="Y5" s="99"/>
      <c r="Z5" s="99"/>
      <c r="AA5" s="99"/>
      <c r="AB5" s="99"/>
      <c r="AC5" s="99"/>
      <c r="AD5" s="99"/>
      <c r="AE5" s="99"/>
      <c r="AF5" s="99"/>
      <c r="AG5" s="99"/>
      <c r="AH5" s="99"/>
      <c r="AI5" s="99"/>
      <c r="AJ5" s="99"/>
      <c r="AK5" s="21"/>
      <c r="AM5" s="99" t="s">
        <v>82</v>
      </c>
      <c r="AN5" s="99"/>
      <c r="AO5" s="99"/>
      <c r="AP5" s="170"/>
      <c r="AQ5" s="170"/>
      <c r="AR5" s="170"/>
      <c r="AS5" s="170"/>
      <c r="AT5" s="170"/>
      <c r="AU5" s="170"/>
      <c r="AV5" s="170"/>
      <c r="AW5" s="170"/>
      <c r="AX5" s="170"/>
      <c r="AY5" s="170"/>
      <c r="AZ5" s="170"/>
      <c r="BA5" s="170"/>
      <c r="BB5" s="170"/>
      <c r="BC5" s="170"/>
      <c r="BD5" s="170"/>
      <c r="BE5" s="170"/>
      <c r="BF5" s="170"/>
      <c r="BG5" s="170"/>
      <c r="BH5" s="170"/>
      <c r="BI5" s="170"/>
      <c r="BJ5" s="170"/>
      <c r="BK5" s="170"/>
      <c r="BL5" s="170"/>
    </row>
    <row r="6" spans="1:67" ht="12.75" customHeight="1" x14ac:dyDescent="0.25">
      <c r="A6" s="121" t="s">
        <v>123</v>
      </c>
      <c r="B6" s="121"/>
      <c r="C6" s="121"/>
      <c r="D6" s="121"/>
      <c r="E6" s="121"/>
      <c r="F6" s="121"/>
      <c r="G6" s="121"/>
      <c r="H6" s="164"/>
      <c r="I6" s="164"/>
      <c r="J6" s="164"/>
      <c r="K6" s="164"/>
      <c r="L6" s="164"/>
      <c r="M6" s="164"/>
      <c r="N6" s="164"/>
      <c r="O6" s="164"/>
      <c r="P6" s="164"/>
      <c r="Q6" s="164"/>
      <c r="R6" s="164"/>
      <c r="S6" s="108" t="s">
        <v>20</v>
      </c>
      <c r="T6" s="108"/>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08" t="s">
        <v>90</v>
      </c>
      <c r="AZ6" s="108"/>
      <c r="BA6" s="108"/>
      <c r="BB6" s="108"/>
      <c r="BC6" s="108"/>
      <c r="BD6" s="164"/>
      <c r="BE6" s="164"/>
      <c r="BF6" s="164"/>
      <c r="BG6" s="164"/>
      <c r="BH6" s="164"/>
      <c r="BI6" s="164"/>
      <c r="BJ6" s="164"/>
      <c r="BK6" s="164"/>
      <c r="BL6" s="164"/>
    </row>
    <row r="7" spans="1:67" ht="10.5" customHeight="1" x14ac:dyDescent="0.25">
      <c r="A7" s="19"/>
      <c r="B7" s="19"/>
      <c r="C7" s="19"/>
      <c r="D7" s="19"/>
      <c r="E7" s="19"/>
      <c r="F7" s="19"/>
      <c r="G7" s="19"/>
      <c r="H7" s="19"/>
      <c r="I7" s="19"/>
      <c r="J7" s="19"/>
      <c r="K7" s="19"/>
      <c r="L7" s="19"/>
      <c r="M7" s="19"/>
      <c r="N7" s="19"/>
      <c r="O7" s="19"/>
      <c r="P7" s="19"/>
      <c r="Q7" s="19"/>
      <c r="R7" s="19"/>
      <c r="S7" s="19"/>
      <c r="T7" s="163" t="s">
        <v>59</v>
      </c>
      <c r="U7" s="163"/>
      <c r="V7" s="163"/>
      <c r="W7" s="163"/>
      <c r="X7" s="163"/>
      <c r="Y7" s="163"/>
      <c r="Z7" s="163"/>
      <c r="AA7" s="163"/>
      <c r="AB7" s="163"/>
      <c r="AC7" s="163"/>
      <c r="AD7" s="22"/>
      <c r="AE7" s="22"/>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row>
    <row r="8" spans="1:67" ht="14.85" customHeight="1" x14ac:dyDescent="0.25">
      <c r="A8" s="55"/>
      <c r="B8" s="66" t="s">
        <v>21</v>
      </c>
      <c r="C8" s="129" t="s">
        <v>842</v>
      </c>
      <c r="D8" s="129"/>
      <c r="E8" s="129"/>
      <c r="F8" s="129"/>
      <c r="G8" s="129"/>
      <c r="H8" s="129"/>
      <c r="I8" s="129"/>
      <c r="J8" s="129"/>
      <c r="K8" s="129"/>
      <c r="L8" s="129"/>
      <c r="M8" s="109"/>
      <c r="N8" s="109"/>
      <c r="O8" s="109"/>
      <c r="P8" s="109"/>
      <c r="Q8" s="109"/>
      <c r="R8" s="109"/>
      <c r="S8" s="109"/>
      <c r="T8" s="163"/>
      <c r="U8" s="163"/>
      <c r="V8" s="163"/>
      <c r="W8" s="163"/>
      <c r="X8" s="163"/>
      <c r="Y8" s="163"/>
      <c r="Z8" s="163"/>
      <c r="AA8" s="163"/>
      <c r="AB8" s="163"/>
      <c r="AC8" s="163"/>
      <c r="AD8" s="162"/>
      <c r="AE8" s="162"/>
      <c r="AF8" s="162"/>
      <c r="AG8" s="162"/>
      <c r="AH8" s="162"/>
      <c r="AI8" s="162"/>
      <c r="AJ8" s="162"/>
      <c r="AK8" s="162"/>
      <c r="AL8" s="162"/>
      <c r="AM8" s="162"/>
      <c r="AN8" s="162"/>
      <c r="AO8" s="108" t="s">
        <v>87</v>
      </c>
      <c r="AP8" s="108"/>
      <c r="AQ8" s="108"/>
      <c r="AR8" s="108"/>
      <c r="AS8" s="108"/>
      <c r="AT8" s="108"/>
      <c r="AU8" s="108"/>
      <c r="AV8" s="108"/>
      <c r="AW8" s="108"/>
      <c r="AX8" s="108"/>
      <c r="AY8" s="108"/>
      <c r="AZ8" s="108"/>
      <c r="BA8" s="108"/>
      <c r="BB8" s="108"/>
      <c r="BC8" s="108"/>
      <c r="BD8" s="108"/>
      <c r="BE8" s="108"/>
      <c r="BF8" s="108"/>
      <c r="BG8" s="108"/>
      <c r="BH8" s="108"/>
      <c r="BI8" s="108"/>
      <c r="BJ8" s="108"/>
      <c r="BK8" s="167"/>
      <c r="BL8" s="167"/>
    </row>
    <row r="9" spans="1:67" ht="14.45" customHeight="1" x14ac:dyDescent="0.25">
      <c r="A9" s="111"/>
      <c r="B9" s="111"/>
      <c r="C9" s="121" t="s">
        <v>33</v>
      </c>
      <c r="D9" s="121"/>
      <c r="E9" s="121"/>
      <c r="F9" s="121"/>
      <c r="G9" s="121"/>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row>
    <row r="10" spans="1:67" ht="3.6" customHeight="1" x14ac:dyDescent="0.25">
      <c r="A10" s="111"/>
      <c r="B10" s="111"/>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row>
    <row r="11" spans="1:67" ht="15" customHeight="1" x14ac:dyDescent="0.25">
      <c r="A11" s="55"/>
      <c r="B11" s="66" t="s">
        <v>22</v>
      </c>
      <c r="C11" s="129" t="s">
        <v>34</v>
      </c>
      <c r="D11" s="129"/>
      <c r="E11" s="129"/>
      <c r="F11" s="129"/>
      <c r="G11" s="129"/>
      <c r="H11" s="129"/>
      <c r="I11" s="129"/>
      <c r="J11" s="56"/>
      <c r="K11" s="62" t="s">
        <v>107</v>
      </c>
      <c r="L11" s="49"/>
      <c r="M11" s="15"/>
      <c r="N11" s="15"/>
      <c r="O11" s="57"/>
      <c r="P11" s="105" t="s">
        <v>109</v>
      </c>
      <c r="Q11" s="105"/>
      <c r="R11" s="105"/>
      <c r="S11" s="105"/>
      <c r="T11" s="121" t="s">
        <v>35</v>
      </c>
      <c r="U11" s="121"/>
      <c r="V11" s="121"/>
      <c r="W11" s="121"/>
      <c r="X11" s="121"/>
      <c r="Y11" s="121"/>
      <c r="Z11" s="121"/>
      <c r="AA11" s="121"/>
      <c r="AB11" s="121"/>
      <c r="AC11" s="109"/>
      <c r="AD11" s="109"/>
      <c r="AE11" s="109"/>
      <c r="AF11" s="109"/>
      <c r="AG11" s="109"/>
      <c r="AH11" s="109"/>
      <c r="AI11" s="109"/>
      <c r="AJ11" s="109"/>
      <c r="AK11" s="33"/>
      <c r="AL11" s="33"/>
      <c r="AM11" s="160"/>
      <c r="AN11" s="161"/>
      <c r="AO11" s="142" t="s">
        <v>110</v>
      </c>
      <c r="AP11" s="142"/>
      <c r="AQ11" s="142"/>
      <c r="AR11" s="142"/>
      <c r="AS11" s="142"/>
      <c r="AT11" s="142"/>
      <c r="AU11" s="142"/>
      <c r="AV11" s="14"/>
      <c r="AW11" s="58"/>
      <c r="AX11" s="105" t="s">
        <v>769</v>
      </c>
      <c r="AY11" s="105"/>
      <c r="AZ11" s="105"/>
      <c r="BA11" s="105"/>
      <c r="BB11" s="105"/>
      <c r="BC11" s="105"/>
      <c r="BD11" s="105" t="s">
        <v>93</v>
      </c>
      <c r="BE11" s="105"/>
      <c r="BF11" s="105"/>
      <c r="BG11" s="105"/>
      <c r="BH11" s="105"/>
      <c r="BI11" s="105"/>
      <c r="BJ11" s="105"/>
      <c r="BK11" s="106" t="e">
        <f>VLOOKUP(BO11,links!A2:B14,2,FALSE)</f>
        <v>#N/A</v>
      </c>
      <c r="BL11" s="106"/>
      <c r="BO11" s="37">
        <v>14</v>
      </c>
    </row>
    <row r="12" spans="1:67" ht="14.45" customHeight="1" x14ac:dyDescent="0.25">
      <c r="A12" s="111"/>
      <c r="B12" s="111"/>
      <c r="C12" s="105" t="s">
        <v>36</v>
      </c>
      <c r="D12" s="105"/>
      <c r="E12" s="105"/>
      <c r="F12" s="105"/>
      <c r="G12" s="105"/>
      <c r="H12" s="105"/>
      <c r="I12" s="105"/>
      <c r="J12" s="105"/>
      <c r="K12" s="105"/>
      <c r="L12" s="105"/>
      <c r="M12" s="105"/>
      <c r="N12" s="105"/>
      <c r="O12" s="105"/>
      <c r="P12" s="105"/>
      <c r="Q12" s="105"/>
      <c r="R12" s="105"/>
      <c r="S12" s="105"/>
      <c r="T12" s="105"/>
      <c r="U12" s="105"/>
      <c r="V12" s="105"/>
      <c r="W12" s="105"/>
      <c r="X12" s="105"/>
      <c r="Y12" s="105"/>
      <c r="Z12" s="108" t="s">
        <v>37</v>
      </c>
      <c r="AA12" s="108"/>
      <c r="AB12" s="108"/>
      <c r="AC12" s="108"/>
      <c r="AD12" s="108"/>
      <c r="AE12" s="19"/>
      <c r="AF12" s="26" t="s">
        <v>86</v>
      </c>
      <c r="AG12" s="146"/>
      <c r="AH12" s="146"/>
      <c r="AI12" s="146"/>
      <c r="AJ12" s="146"/>
      <c r="AK12" s="146"/>
      <c r="AL12" s="146"/>
      <c r="AM12" s="146"/>
      <c r="AN12" s="146"/>
      <c r="AO12" s="146"/>
      <c r="AP12" s="108" t="s">
        <v>38</v>
      </c>
      <c r="AQ12" s="108"/>
      <c r="AR12" s="108"/>
      <c r="AS12" s="108"/>
      <c r="AT12" s="108"/>
      <c r="AU12" s="108"/>
      <c r="AV12" s="146"/>
      <c r="AW12" s="146"/>
      <c r="AX12" s="146"/>
      <c r="AY12" s="146"/>
      <c r="AZ12" s="146"/>
      <c r="BA12" s="146"/>
      <c r="BB12" s="19"/>
      <c r="BD12" s="105" t="s">
        <v>92</v>
      </c>
      <c r="BE12" s="105"/>
      <c r="BF12" s="105"/>
      <c r="BG12" s="105"/>
      <c r="BH12" s="105"/>
      <c r="BI12" s="105"/>
      <c r="BJ12" s="105"/>
      <c r="BK12" s="106" t="e">
        <f>VLOOKUP(BO12,links!D2:E18,2,FALSE)</f>
        <v>#N/A</v>
      </c>
      <c r="BL12" s="106"/>
      <c r="BO12" s="37">
        <v>18</v>
      </c>
    </row>
    <row r="13" spans="1:67" ht="14.45" customHeight="1" x14ac:dyDescent="0.25">
      <c r="A13" s="111"/>
      <c r="B13" s="111"/>
      <c r="C13" s="105" t="s">
        <v>841</v>
      </c>
      <c r="D13" s="105"/>
      <c r="E13" s="105"/>
      <c r="F13" s="105"/>
      <c r="G13" s="105"/>
      <c r="H13" s="105"/>
      <c r="I13" s="105"/>
      <c r="J13" s="105"/>
      <c r="K13" s="105"/>
      <c r="L13" s="105"/>
      <c r="M13" s="105"/>
      <c r="N13" s="105"/>
      <c r="O13" s="105"/>
      <c r="P13" s="105"/>
      <c r="Q13" s="105"/>
      <c r="R13" s="105"/>
      <c r="S13" s="105"/>
      <c r="T13" s="105"/>
      <c r="U13" s="105"/>
      <c r="V13" s="105"/>
      <c r="W13" s="105"/>
      <c r="X13" s="105"/>
      <c r="Y13" s="108" t="s">
        <v>37</v>
      </c>
      <c r="Z13" s="108"/>
      <c r="AA13" s="108"/>
      <c r="AB13" s="108"/>
      <c r="AC13" s="108"/>
      <c r="AD13" s="108"/>
      <c r="AE13" s="108"/>
      <c r="AF13" s="27" t="s">
        <v>86</v>
      </c>
      <c r="AG13" s="175"/>
      <c r="AH13" s="175"/>
      <c r="AI13" s="175"/>
      <c r="AJ13" s="175"/>
      <c r="AK13" s="175"/>
      <c r="AL13" s="175"/>
      <c r="AM13" s="175"/>
      <c r="AN13" s="175"/>
      <c r="AO13" s="175"/>
      <c r="AP13" s="108" t="s">
        <v>38</v>
      </c>
      <c r="AQ13" s="108"/>
      <c r="AR13" s="108"/>
      <c r="AS13" s="108"/>
      <c r="AT13" s="108"/>
      <c r="AU13" s="108"/>
      <c r="AV13" s="175"/>
      <c r="AW13" s="175"/>
      <c r="AX13" s="175"/>
      <c r="AY13" s="175"/>
      <c r="AZ13" s="175"/>
      <c r="BA13" s="175"/>
      <c r="BB13" s="19"/>
      <c r="BD13" s="105" t="s">
        <v>63</v>
      </c>
      <c r="BE13" s="105"/>
      <c r="BF13" s="105"/>
      <c r="BG13" s="105"/>
      <c r="BH13" s="105"/>
      <c r="BI13" s="105"/>
      <c r="BJ13" s="105"/>
      <c r="BK13" s="106" t="str">
        <f>CHOOSE(BO13,links!G2,links!G3)</f>
        <v>Hourly</v>
      </c>
      <c r="BL13" s="106"/>
      <c r="BO13" s="37">
        <v>2</v>
      </c>
    </row>
    <row r="14" spans="1:67" ht="1.5" customHeight="1" x14ac:dyDescent="0.25">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O14" s="37"/>
    </row>
    <row r="15" spans="1:67" ht="15" customHeight="1" x14ac:dyDescent="0.25">
      <c r="A15" s="55"/>
      <c r="B15" s="66" t="s">
        <v>23</v>
      </c>
      <c r="C15" s="129" t="s">
        <v>843</v>
      </c>
      <c r="D15" s="129"/>
      <c r="E15" s="129"/>
      <c r="F15" s="129"/>
      <c r="G15" s="129"/>
      <c r="H15" s="129"/>
      <c r="I15" s="129"/>
      <c r="J15" s="129"/>
      <c r="K15" s="129"/>
      <c r="L15" s="129"/>
      <c r="M15" s="129"/>
      <c r="N15" s="129"/>
      <c r="O15" s="129"/>
      <c r="P15" s="129"/>
      <c r="Q15" s="129"/>
      <c r="R15" s="16"/>
      <c r="S15" s="109"/>
      <c r="T15" s="109"/>
      <c r="U15" s="109"/>
      <c r="V15" s="109"/>
      <c r="W15" s="109"/>
      <c r="X15" s="109"/>
      <c r="Y15" s="109"/>
      <c r="Z15" s="109"/>
      <c r="AA15" s="52"/>
      <c r="AB15" s="28"/>
      <c r="AC15" s="64" t="s">
        <v>39</v>
      </c>
      <c r="AD15" s="109"/>
      <c r="AE15" s="109"/>
      <c r="AF15" s="109"/>
      <c r="AG15" s="109"/>
      <c r="AH15" s="109"/>
      <c r="AI15" s="109"/>
      <c r="AJ15" s="109"/>
      <c r="AK15" s="109"/>
      <c r="AL15" s="109"/>
      <c r="AM15" s="53" t="s">
        <v>86</v>
      </c>
      <c r="AN15" s="23"/>
      <c r="AO15" s="59"/>
      <c r="AP15" s="105" t="s">
        <v>111</v>
      </c>
      <c r="AQ15" s="105"/>
      <c r="AR15" s="105"/>
      <c r="AS15" s="105"/>
      <c r="AT15" s="105"/>
      <c r="AU15" s="105"/>
      <c r="AV15" s="105"/>
      <c r="AW15" s="58"/>
      <c r="AX15" s="105" t="s">
        <v>112</v>
      </c>
      <c r="AY15" s="105"/>
      <c r="AZ15" s="105"/>
      <c r="BA15" s="105"/>
      <c r="BB15" s="105"/>
      <c r="BC15" s="15"/>
      <c r="BD15" s="105" t="s">
        <v>89</v>
      </c>
      <c r="BE15" s="105"/>
      <c r="BF15" s="105"/>
      <c r="BG15" s="105"/>
      <c r="BH15" s="105"/>
      <c r="BI15" s="105"/>
      <c r="BJ15" s="105"/>
      <c r="BK15" s="106" t="str">
        <f>CHOOSE(BO15,links!H2,links!H3)</f>
        <v>Reg</v>
      </c>
      <c r="BL15" s="106"/>
      <c r="BO15" s="37">
        <v>1</v>
      </c>
    </row>
    <row r="16" spans="1:67" ht="1.5" customHeight="1" x14ac:dyDescent="0.25">
      <c r="A16" s="181"/>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V16" s="181"/>
      <c r="AW16" s="181"/>
      <c r="AX16" s="181"/>
      <c r="AY16" s="181"/>
      <c r="AZ16" s="181"/>
      <c r="BA16" s="181"/>
      <c r="BB16" s="181"/>
      <c r="BC16" s="181"/>
      <c r="BD16" s="181"/>
      <c r="BE16" s="181"/>
      <c r="BF16" s="181"/>
      <c r="BG16" s="181"/>
      <c r="BH16" s="181"/>
      <c r="BI16" s="181"/>
      <c r="BJ16" s="181"/>
      <c r="BK16" s="181"/>
      <c r="BL16" s="181"/>
      <c r="BO16" s="37"/>
    </row>
    <row r="17" spans="1:67" ht="14.45" customHeight="1" x14ac:dyDescent="0.25">
      <c r="A17" s="111"/>
      <c r="B17" s="111"/>
      <c r="C17" s="121" t="s">
        <v>40</v>
      </c>
      <c r="D17" s="121"/>
      <c r="E17" s="121"/>
      <c r="F17" s="121"/>
      <c r="G17" s="121"/>
      <c r="H17" s="121"/>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23" t="s">
        <v>86</v>
      </c>
      <c r="AN17" s="23"/>
      <c r="AO17" s="59"/>
      <c r="AP17" s="105" t="s">
        <v>763</v>
      </c>
      <c r="AQ17" s="105"/>
      <c r="AR17" s="105"/>
      <c r="AS17" s="105"/>
      <c r="AT17" s="105"/>
      <c r="AU17" s="105"/>
      <c r="AV17" s="105"/>
      <c r="AW17" s="58"/>
      <c r="AX17" s="105" t="s">
        <v>113</v>
      </c>
      <c r="AY17" s="105"/>
      <c r="AZ17" s="105"/>
      <c r="BA17" s="105"/>
      <c r="BB17" s="15"/>
      <c r="BC17" s="15"/>
      <c r="BD17" s="105" t="s">
        <v>64</v>
      </c>
      <c r="BE17" s="105"/>
      <c r="BF17" s="105"/>
      <c r="BG17" s="105"/>
      <c r="BH17" s="105"/>
      <c r="BI17" s="105"/>
      <c r="BJ17" s="105"/>
      <c r="BK17" s="106" t="e">
        <f>VLOOKUP(BO17,links!I2:J239,2,FALSE)</f>
        <v>#N/A</v>
      </c>
      <c r="BL17" s="106"/>
      <c r="BO17" s="37">
        <v>239</v>
      </c>
    </row>
    <row r="18" spans="1:67" ht="15" customHeight="1" x14ac:dyDescent="0.25">
      <c r="A18" s="55"/>
      <c r="B18" s="66" t="s">
        <v>24</v>
      </c>
      <c r="C18" s="129" t="s">
        <v>844</v>
      </c>
      <c r="D18" s="129"/>
      <c r="E18" s="129"/>
      <c r="F18" s="129"/>
      <c r="G18" s="129"/>
      <c r="H18" s="129"/>
      <c r="I18" s="129"/>
      <c r="J18" s="129"/>
      <c r="K18" s="129"/>
      <c r="L18" s="129"/>
      <c r="M18" s="129"/>
      <c r="N18" s="129"/>
      <c r="O18" s="129"/>
      <c r="P18" s="129"/>
      <c r="Q18" s="129"/>
      <c r="R18" s="129"/>
      <c r="S18" s="129"/>
      <c r="T18" s="129"/>
      <c r="U18" s="129"/>
      <c r="V18" s="129"/>
      <c r="W18" s="129"/>
      <c r="X18" s="129"/>
      <c r="Y18" s="12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6"/>
      <c r="BD18" s="105" t="s">
        <v>65</v>
      </c>
      <c r="BE18" s="105"/>
      <c r="BF18" s="105"/>
      <c r="BG18" s="105"/>
      <c r="BH18" s="105"/>
      <c r="BI18" s="105"/>
      <c r="BJ18" s="105"/>
      <c r="BK18" s="106" t="e">
        <f>VLOOKUP(BO18,links!L2:M48,2,FALSE)</f>
        <v>#N/A</v>
      </c>
      <c r="BL18" s="106"/>
      <c r="BO18" s="37">
        <v>49</v>
      </c>
    </row>
    <row r="19" spans="1:67" ht="2.85" customHeight="1" x14ac:dyDescent="0.25">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row>
    <row r="20" spans="1:67" ht="15" customHeight="1" x14ac:dyDescent="0.25">
      <c r="A20" s="55"/>
      <c r="B20" s="66" t="s">
        <v>25</v>
      </c>
      <c r="C20" s="129" t="s">
        <v>764</v>
      </c>
      <c r="D20" s="129"/>
      <c r="E20" s="129"/>
      <c r="F20" s="129"/>
      <c r="G20" s="129"/>
      <c r="H20" s="129"/>
      <c r="I20" s="129"/>
      <c r="J20" s="129"/>
      <c r="K20" s="129"/>
      <c r="L20" s="129"/>
      <c r="M20" s="129"/>
      <c r="N20" s="129"/>
      <c r="O20" s="129"/>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08" t="s">
        <v>35</v>
      </c>
      <c r="BB20" s="108"/>
      <c r="BC20" s="108"/>
      <c r="BD20" s="108"/>
      <c r="BE20" s="108"/>
      <c r="BF20" s="108"/>
      <c r="BG20" s="109"/>
      <c r="BH20" s="109"/>
      <c r="BI20" s="109"/>
      <c r="BJ20" s="109"/>
      <c r="BK20" s="109"/>
      <c r="BL20" s="109"/>
    </row>
    <row r="21" spans="1:67" ht="14.45" customHeight="1" x14ac:dyDescent="0.25">
      <c r="A21" s="111"/>
      <c r="B21" s="111"/>
      <c r="C21" s="105" t="s">
        <v>41</v>
      </c>
      <c r="D21" s="105"/>
      <c r="E21" s="105"/>
      <c r="F21" s="105"/>
      <c r="G21" s="105"/>
      <c r="H21" s="105"/>
      <c r="I21" s="105"/>
      <c r="J21" s="105"/>
      <c r="K21" s="105"/>
      <c r="L21" s="164"/>
      <c r="M21" s="164"/>
      <c r="N21" s="164"/>
      <c r="O21" s="164"/>
      <c r="P21" s="164"/>
      <c r="Q21" s="164"/>
      <c r="R21" s="164"/>
      <c r="S21" s="164"/>
      <c r="T21" s="164"/>
      <c r="U21" s="164"/>
      <c r="V21" s="33"/>
      <c r="W21" s="157"/>
      <c r="X21" s="157"/>
      <c r="Y21" s="157"/>
      <c r="Z21" s="157"/>
      <c r="AA21" s="157"/>
      <c r="AB21" s="157"/>
      <c r="AC21" s="157"/>
      <c r="AD21" s="157"/>
      <c r="AE21" s="157"/>
      <c r="AF21" s="34"/>
      <c r="AG21" s="33"/>
      <c r="AH21" s="173"/>
      <c r="AI21" s="173"/>
      <c r="AJ21" s="173"/>
      <c r="AK21" s="173"/>
      <c r="AL21" s="173"/>
      <c r="AM21" s="173"/>
      <c r="AN21" s="173"/>
      <c r="AO21" s="173"/>
      <c r="AP21" s="173"/>
      <c r="AQ21" s="173"/>
      <c r="AR21" s="173"/>
      <c r="AS21" s="173"/>
      <c r="AT21" s="33"/>
      <c r="AU21" s="156"/>
      <c r="AV21" s="156"/>
      <c r="AW21" s="156"/>
      <c r="AX21" s="156"/>
      <c r="AY21" s="156"/>
      <c r="AZ21" s="156"/>
      <c r="BA21" s="156"/>
      <c r="BB21" s="156"/>
      <c r="BC21" s="156"/>
      <c r="BD21" s="156"/>
      <c r="BE21" s="156"/>
      <c r="BF21" s="33"/>
      <c r="BG21" s="174"/>
      <c r="BH21" s="174"/>
      <c r="BI21" s="174"/>
      <c r="BJ21" s="174"/>
      <c r="BK21" s="174"/>
      <c r="BL21" s="174"/>
    </row>
    <row r="22" spans="1:67" s="1" customFormat="1" ht="8.85" customHeight="1" x14ac:dyDescent="0.2">
      <c r="B22" s="21"/>
      <c r="C22" s="21"/>
      <c r="D22" s="21"/>
      <c r="E22" s="21"/>
      <c r="F22" s="21"/>
      <c r="G22" s="21"/>
      <c r="H22" s="21"/>
      <c r="I22" s="21"/>
      <c r="J22" s="21"/>
      <c r="K22" s="21"/>
      <c r="L22" s="68" t="s">
        <v>80</v>
      </c>
      <c r="M22" s="21"/>
      <c r="N22" s="21"/>
      <c r="O22" s="67"/>
      <c r="P22" s="47"/>
      <c r="Q22" s="47"/>
      <c r="R22" s="47"/>
      <c r="S22" s="47"/>
      <c r="T22" s="21"/>
      <c r="U22" s="21"/>
      <c r="V22" s="21"/>
      <c r="W22" s="21"/>
      <c r="X22" s="68" t="s">
        <v>94</v>
      </c>
      <c r="Y22" s="50"/>
      <c r="Z22" s="48"/>
      <c r="AA22" s="13"/>
      <c r="AB22" s="13"/>
      <c r="AC22" s="13"/>
      <c r="AD22" s="13"/>
      <c r="AF22" s="13"/>
      <c r="AG22" s="13"/>
      <c r="AH22" s="13"/>
      <c r="AI22" s="13"/>
      <c r="AJ22" s="69"/>
      <c r="AK22" s="69"/>
      <c r="AL22" s="69"/>
      <c r="AM22" s="65" t="s">
        <v>42</v>
      </c>
      <c r="AN22" s="69"/>
      <c r="AO22" s="69"/>
      <c r="AP22" s="13"/>
      <c r="AQ22" s="13"/>
      <c r="AR22" s="13"/>
      <c r="AW22" s="13"/>
      <c r="AX22" s="70"/>
      <c r="AY22" s="65" t="s">
        <v>43</v>
      </c>
      <c r="AZ22" s="69"/>
      <c r="BC22" s="13"/>
      <c r="BD22" s="13"/>
      <c r="BE22" s="13"/>
      <c r="BF22" s="13"/>
      <c r="BG22" s="99" t="s">
        <v>88</v>
      </c>
      <c r="BH22" s="99"/>
      <c r="BI22" s="99"/>
      <c r="BJ22" s="99"/>
      <c r="BK22" s="99"/>
      <c r="BL22" s="99"/>
      <c r="BM22" s="13"/>
      <c r="BN22" s="13"/>
    </row>
    <row r="23" spans="1:67" ht="15" customHeight="1" x14ac:dyDescent="0.25">
      <c r="A23" s="55"/>
      <c r="B23" s="66" t="s">
        <v>26</v>
      </c>
      <c r="C23" s="129" t="s">
        <v>845</v>
      </c>
      <c r="D23" s="129"/>
      <c r="E23" s="129"/>
      <c r="F23" s="129"/>
      <c r="G23" s="129"/>
      <c r="H23" s="129"/>
      <c r="I23" s="129"/>
      <c r="J23" s="129"/>
      <c r="K23" s="129"/>
      <c r="L23" s="129"/>
      <c r="M23" s="129"/>
      <c r="N23" s="129"/>
      <c r="O23" s="129"/>
      <c r="P23" s="129"/>
      <c r="Q23" s="129"/>
      <c r="R23" s="129"/>
      <c r="S23" s="129"/>
      <c r="T23" s="129"/>
      <c r="U23" s="129"/>
      <c r="V23" s="129"/>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08" t="s">
        <v>35</v>
      </c>
      <c r="BB23" s="108"/>
      <c r="BC23" s="108"/>
      <c r="BD23" s="108"/>
      <c r="BE23" s="108"/>
      <c r="BF23" s="19"/>
      <c r="BG23" s="109"/>
      <c r="BH23" s="109"/>
      <c r="BI23" s="109"/>
      <c r="BJ23" s="109"/>
      <c r="BK23" s="109"/>
      <c r="BL23" s="109"/>
    </row>
    <row r="24" spans="1:67" ht="14.45" customHeight="1" x14ac:dyDescent="0.25">
      <c r="A24" s="111"/>
      <c r="B24" s="143"/>
      <c r="C24" s="59"/>
      <c r="D24" s="142" t="s">
        <v>114</v>
      </c>
      <c r="E24" s="142"/>
      <c r="F24" s="142"/>
      <c r="G24" s="142"/>
      <c r="H24" s="58"/>
      <c r="I24" s="142" t="s">
        <v>115</v>
      </c>
      <c r="J24" s="142"/>
      <c r="K24" s="142"/>
      <c r="L24" s="142"/>
      <c r="M24" s="142"/>
      <c r="N24" s="142"/>
      <c r="O24" s="142"/>
      <c r="P24" s="142"/>
      <c r="Q24" s="108" t="s">
        <v>40</v>
      </c>
      <c r="R24" s="108"/>
      <c r="S24" s="108"/>
      <c r="T24" s="108"/>
      <c r="U24" s="108"/>
      <c r="V24" s="108"/>
      <c r="W24" s="19"/>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row>
    <row r="25" spans="1:67" ht="15" customHeight="1" x14ac:dyDescent="0.25">
      <c r="A25" s="55"/>
      <c r="B25" s="66" t="s">
        <v>27</v>
      </c>
      <c r="C25" s="129" t="s">
        <v>846</v>
      </c>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57"/>
      <c r="AD25" s="157"/>
      <c r="AE25" s="157"/>
      <c r="AF25" s="26"/>
      <c r="AG25" s="108" t="s">
        <v>77</v>
      </c>
      <c r="AH25" s="108"/>
      <c r="AI25" s="108"/>
      <c r="AJ25" s="108"/>
      <c r="AK25" s="108"/>
      <c r="AL25" s="108"/>
      <c r="AM25" s="108"/>
      <c r="AN25" s="108"/>
      <c r="AO25" s="108"/>
      <c r="AP25" s="108"/>
      <c r="AQ25" s="108"/>
      <c r="AR25" s="108"/>
      <c r="AS25" s="108"/>
      <c r="AT25" s="110"/>
      <c r="AU25" s="110"/>
      <c r="AV25" s="110"/>
      <c r="AW25" s="110"/>
      <c r="AX25" s="110"/>
      <c r="AY25" s="110"/>
      <c r="AZ25" s="110"/>
      <c r="BA25" s="108" t="s">
        <v>44</v>
      </c>
      <c r="BB25" s="108"/>
      <c r="BC25" s="108"/>
      <c r="BD25" s="108"/>
      <c r="BE25" s="108"/>
      <c r="BF25" s="110"/>
      <c r="BG25" s="110"/>
      <c r="BH25" s="110"/>
      <c r="BI25" s="110"/>
      <c r="BJ25" s="110"/>
      <c r="BK25" s="110"/>
      <c r="BL25" s="110"/>
      <c r="BN25" s="12" t="s">
        <v>853</v>
      </c>
    </row>
    <row r="26" spans="1:67" ht="2.85" customHeight="1" x14ac:dyDescent="0.25">
      <c r="A26" s="111"/>
      <c r="B26" s="111"/>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N26" s="12" t="s">
        <v>74</v>
      </c>
    </row>
    <row r="27" spans="1:67" s="14" customFormat="1" ht="10.5" customHeight="1" x14ac:dyDescent="0.2">
      <c r="A27" s="158"/>
      <c r="B27" s="158"/>
      <c r="C27" s="158"/>
      <c r="D27" s="158"/>
      <c r="E27" s="158"/>
      <c r="F27" s="158"/>
      <c r="G27" s="158"/>
      <c r="H27" s="158"/>
      <c r="I27" s="158"/>
      <c r="J27" s="60"/>
      <c r="K27" s="105" t="s">
        <v>116</v>
      </c>
      <c r="L27" s="105"/>
      <c r="M27" s="105"/>
      <c r="N27" s="105"/>
      <c r="O27" s="105"/>
      <c r="P27" s="105"/>
      <c r="Q27" s="105"/>
      <c r="R27" s="105"/>
      <c r="S27" s="105"/>
      <c r="T27" s="29"/>
      <c r="U27" s="60"/>
      <c r="V27" s="29"/>
      <c r="W27" s="105" t="s">
        <v>117</v>
      </c>
      <c r="X27" s="105"/>
      <c r="Y27" s="105"/>
      <c r="Z27" s="105"/>
      <c r="AA27" s="105"/>
      <c r="AB27" s="105"/>
      <c r="AC27" s="105"/>
      <c r="AD27" s="105"/>
      <c r="AE27" s="105"/>
      <c r="AF27" s="105"/>
      <c r="AG27" s="105"/>
      <c r="AH27" s="105"/>
      <c r="AI27" s="105"/>
      <c r="AJ27" s="35"/>
      <c r="AK27" s="123"/>
      <c r="AL27" s="124"/>
      <c r="AM27" s="125"/>
      <c r="AN27" s="105" t="s">
        <v>118</v>
      </c>
      <c r="AO27" s="105"/>
      <c r="AP27" s="105"/>
      <c r="AQ27" s="105"/>
      <c r="AR27" s="105"/>
      <c r="AS27" s="105"/>
      <c r="AT27" s="105"/>
      <c r="AU27" s="105"/>
      <c r="AV27" s="105"/>
      <c r="AW27" s="105"/>
      <c r="AX27" s="105"/>
      <c r="AY27" s="61"/>
      <c r="AZ27" s="105" t="s">
        <v>119</v>
      </c>
      <c r="BA27" s="105"/>
      <c r="BB27" s="105"/>
      <c r="BC27" s="105"/>
      <c r="BD27" s="105"/>
      <c r="BE27" s="105"/>
      <c r="BF27" s="105"/>
      <c r="BG27" s="105"/>
      <c r="BH27" s="105"/>
      <c r="BI27" s="105"/>
      <c r="BJ27" s="105"/>
      <c r="BK27" s="105"/>
      <c r="BL27" s="105"/>
      <c r="BN27" s="12" t="s">
        <v>854</v>
      </c>
    </row>
    <row r="28" spans="1:67" ht="15" customHeight="1" x14ac:dyDescent="0.25">
      <c r="A28" s="55"/>
      <c r="B28" s="66" t="s">
        <v>28</v>
      </c>
      <c r="C28" s="129" t="s">
        <v>46</v>
      </c>
      <c r="D28" s="129"/>
      <c r="E28" s="129"/>
      <c r="F28" s="129"/>
      <c r="G28" s="129"/>
      <c r="H28" s="129"/>
      <c r="I28" s="129"/>
      <c r="J28" s="129"/>
      <c r="K28" s="129"/>
      <c r="L28" s="129"/>
      <c r="M28" s="129"/>
      <c r="N28" s="129"/>
      <c r="O28" s="129"/>
      <c r="P28" s="129"/>
      <c r="Q28" s="129"/>
      <c r="R28" s="129"/>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N28" s="12" t="s">
        <v>855</v>
      </c>
    </row>
    <row r="29" spans="1:67" ht="12.95" customHeight="1" x14ac:dyDescent="0.25">
      <c r="A29" s="111"/>
      <c r="B29" s="111"/>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N29" s="72" t="s">
        <v>861</v>
      </c>
    </row>
    <row r="30" spans="1:67" ht="12.95" customHeight="1" x14ac:dyDescent="0.25">
      <c r="A30" s="111"/>
      <c r="B30" s="111"/>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2"/>
      <c r="BE30" s="112"/>
      <c r="BF30" s="112"/>
      <c r="BG30" s="112"/>
      <c r="BH30" s="112"/>
      <c r="BI30" s="112"/>
      <c r="BJ30" s="112"/>
      <c r="BK30" s="112"/>
      <c r="BL30" s="112"/>
      <c r="BN30" s="12" t="s">
        <v>857</v>
      </c>
    </row>
    <row r="31" spans="1:67" ht="12.95" customHeight="1" x14ac:dyDescent="0.25">
      <c r="A31" s="111"/>
      <c r="B31" s="111"/>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N31" s="12" t="s">
        <v>894</v>
      </c>
    </row>
    <row r="32" spans="1:67" ht="15" customHeight="1" x14ac:dyDescent="0.25">
      <c r="A32" s="55"/>
      <c r="B32" s="66" t="s">
        <v>29</v>
      </c>
      <c r="C32" s="129" t="s">
        <v>47</v>
      </c>
      <c r="D32" s="129"/>
      <c r="E32" s="129"/>
      <c r="F32" s="129"/>
      <c r="G32" s="129"/>
      <c r="H32" s="129"/>
      <c r="I32" s="129"/>
      <c r="J32" s="129"/>
      <c r="K32" s="129"/>
      <c r="L32" s="129"/>
      <c r="M32" s="129"/>
      <c r="N32" s="129"/>
      <c r="O32" s="129"/>
      <c r="P32" s="129"/>
      <c r="Q32" s="129"/>
      <c r="R32" s="129"/>
      <c r="S32" s="129"/>
      <c r="T32" s="108" t="s">
        <v>48</v>
      </c>
      <c r="U32" s="108"/>
      <c r="V32" s="108"/>
      <c r="W32" s="108"/>
      <c r="X32" s="108"/>
      <c r="Y32" s="108"/>
      <c r="Z32" s="108"/>
      <c r="AA32" s="108"/>
      <c r="AB32" s="108"/>
      <c r="AC32" s="108"/>
      <c r="AD32" s="108"/>
      <c r="AE32" s="108"/>
      <c r="AF32" s="108"/>
      <c r="AG32" s="108"/>
      <c r="AH32" s="108"/>
      <c r="AI32" s="108"/>
      <c r="AJ32" s="108"/>
      <c r="AK32" s="108"/>
      <c r="AL32" s="108"/>
      <c r="AM32" s="108"/>
      <c r="AN32" s="108"/>
      <c r="AO32" s="108"/>
      <c r="AP32" s="110"/>
      <c r="AQ32" s="110"/>
      <c r="AR32" s="110"/>
      <c r="AS32" s="110"/>
      <c r="AT32" s="110"/>
      <c r="AU32" s="110"/>
      <c r="AV32" s="110"/>
      <c r="AW32" s="110"/>
      <c r="AX32" s="110"/>
      <c r="AY32" s="110"/>
      <c r="AZ32" s="110"/>
      <c r="BA32" s="108" t="s">
        <v>39</v>
      </c>
      <c r="BB32" s="108"/>
      <c r="BC32" s="108"/>
      <c r="BD32" s="108"/>
      <c r="BE32" s="110"/>
      <c r="BF32" s="110"/>
      <c r="BG32" s="110"/>
      <c r="BH32" s="110"/>
      <c r="BI32" s="110"/>
      <c r="BJ32" s="110"/>
      <c r="BK32" s="110"/>
      <c r="BL32" s="110"/>
      <c r="BN32" s="12" t="s">
        <v>895</v>
      </c>
    </row>
    <row r="33" spans="1:66" ht="13.5" customHeight="1" x14ac:dyDescent="0.25">
      <c r="A33" s="111"/>
      <c r="B33" s="111"/>
      <c r="C33" s="111"/>
      <c r="D33" s="111"/>
      <c r="E33" s="111"/>
      <c r="F33" s="111"/>
      <c r="G33" s="111"/>
      <c r="H33" s="111"/>
      <c r="I33" s="111"/>
      <c r="J33" s="111"/>
      <c r="K33" s="111"/>
      <c r="L33" s="111"/>
      <c r="N33" s="19"/>
      <c r="O33" s="19"/>
      <c r="P33" s="19"/>
      <c r="Q33" s="19"/>
      <c r="R33" s="19"/>
      <c r="S33" s="19"/>
      <c r="T33" s="108" t="s">
        <v>49</v>
      </c>
      <c r="U33" s="108"/>
      <c r="V33" s="108"/>
      <c r="W33" s="108"/>
      <c r="X33" s="108"/>
      <c r="Y33" s="108"/>
      <c r="Z33" s="108"/>
      <c r="AA33" s="108"/>
      <c r="AB33" s="108"/>
      <c r="AC33" s="108"/>
      <c r="AD33" s="108"/>
      <c r="AE33" s="108"/>
      <c r="AF33" s="108"/>
      <c r="AG33" s="108"/>
      <c r="AH33" s="108"/>
      <c r="AI33" s="108"/>
      <c r="AJ33" s="108"/>
      <c r="AK33" s="108"/>
      <c r="AL33" s="108"/>
      <c r="AM33" s="108"/>
      <c r="AN33" s="108"/>
      <c r="AO33" s="108"/>
      <c r="AP33" s="109"/>
      <c r="AQ33" s="109"/>
      <c r="AR33" s="109"/>
      <c r="AS33" s="109"/>
      <c r="AT33" s="109"/>
      <c r="AU33" s="109"/>
      <c r="AV33" s="109"/>
      <c r="AW33" s="109"/>
      <c r="AX33" s="109"/>
      <c r="AY33" s="109"/>
      <c r="AZ33" s="109"/>
      <c r="BA33" s="108" t="s">
        <v>39</v>
      </c>
      <c r="BB33" s="108"/>
      <c r="BC33" s="108"/>
      <c r="BD33" s="108"/>
      <c r="BE33" s="110"/>
      <c r="BF33" s="110"/>
      <c r="BG33" s="110"/>
      <c r="BH33" s="110"/>
      <c r="BI33" s="110"/>
      <c r="BJ33" s="110"/>
      <c r="BK33" s="110"/>
      <c r="BL33" s="110"/>
      <c r="BN33" s="72" t="s">
        <v>896</v>
      </c>
    </row>
    <row r="34" spans="1:66" ht="14.85" customHeight="1" x14ac:dyDescent="0.25">
      <c r="A34" s="55"/>
      <c r="B34" s="66" t="s">
        <v>30</v>
      </c>
      <c r="C34" s="129" t="s">
        <v>45</v>
      </c>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c r="BH34" s="129"/>
      <c r="BI34" s="129"/>
      <c r="BJ34" s="129"/>
      <c r="BK34" s="129"/>
      <c r="BL34" s="129"/>
    </row>
    <row r="35" spans="1:66" ht="1.5" customHeight="1" x14ac:dyDescent="0.25">
      <c r="A35" s="111"/>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row>
    <row r="36" spans="1:66" ht="15" customHeight="1" x14ac:dyDescent="0.25">
      <c r="A36" s="55"/>
      <c r="B36" s="66" t="s">
        <v>31</v>
      </c>
      <c r="C36" s="129" t="s">
        <v>847</v>
      </c>
      <c r="D36" s="129"/>
      <c r="E36" s="129"/>
      <c r="F36" s="129"/>
      <c r="G36" s="129"/>
      <c r="H36" s="129"/>
      <c r="I36" s="129"/>
      <c r="J36" s="129"/>
      <c r="K36" s="129"/>
      <c r="L36" s="129"/>
      <c r="M36" s="129"/>
      <c r="N36" s="129"/>
      <c r="O36" s="129"/>
      <c r="P36" s="129"/>
      <c r="Q36" s="129"/>
      <c r="R36" s="129"/>
      <c r="S36" s="129"/>
      <c r="T36" s="129"/>
      <c r="U36" s="129"/>
      <c r="V36" s="129"/>
      <c r="W36" s="129"/>
      <c r="X36" s="129"/>
      <c r="Y36" s="148"/>
      <c r="Z36" s="148"/>
      <c r="AA36" s="148"/>
      <c r="AB36" s="148"/>
      <c r="AC36" s="148"/>
      <c r="AD36" s="148"/>
      <c r="AE36" s="148"/>
      <c r="AF36" s="148"/>
      <c r="AG36" s="148"/>
      <c r="AH36" s="148"/>
      <c r="AI36" s="148"/>
      <c r="AJ36" s="148"/>
      <c r="AK36" s="148"/>
      <c r="AL36" s="148"/>
      <c r="AM36" s="28" t="s">
        <v>86</v>
      </c>
      <c r="AN36" s="108" t="s">
        <v>35</v>
      </c>
      <c r="AO36" s="108"/>
      <c r="AP36" s="108"/>
      <c r="AQ36" s="108"/>
      <c r="AR36" s="108"/>
      <c r="AS36" s="108"/>
      <c r="AT36" s="108"/>
      <c r="AU36" s="109"/>
      <c r="AV36" s="109"/>
      <c r="AW36" s="109"/>
      <c r="AX36" s="109"/>
      <c r="AY36" s="109"/>
      <c r="AZ36" s="109"/>
      <c r="BA36" s="109"/>
      <c r="BB36" s="109"/>
      <c r="BC36" s="108" t="s">
        <v>39</v>
      </c>
      <c r="BD36" s="108"/>
      <c r="BE36" s="109"/>
      <c r="BF36" s="109"/>
      <c r="BG36" s="109"/>
      <c r="BH36" s="109"/>
      <c r="BI36" s="109"/>
      <c r="BJ36" s="109"/>
      <c r="BK36" s="109"/>
      <c r="BL36" s="109"/>
    </row>
    <row r="37" spans="1:66" ht="14.45" customHeight="1" x14ac:dyDescent="0.25">
      <c r="A37" s="111"/>
      <c r="B37" s="111"/>
      <c r="C37" s="121" t="s">
        <v>50</v>
      </c>
      <c r="D37" s="121"/>
      <c r="E37" s="121"/>
      <c r="F37" s="121"/>
      <c r="G37" s="121"/>
      <c r="H37" s="121"/>
      <c r="I37" s="121"/>
      <c r="J37" s="121"/>
      <c r="K37" s="121"/>
      <c r="L37" s="121"/>
      <c r="M37" s="121"/>
      <c r="N37" s="121"/>
      <c r="O37" s="121"/>
      <c r="P37" s="121"/>
      <c r="Q37" s="121"/>
      <c r="R37" s="121"/>
      <c r="S37" s="121"/>
      <c r="T37" s="121"/>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row>
    <row r="38" spans="1:66" ht="14.25" customHeight="1" x14ac:dyDescent="0.25">
      <c r="A38" s="111"/>
      <c r="B38" s="111"/>
      <c r="C38" s="121" t="s">
        <v>40</v>
      </c>
      <c r="D38" s="121"/>
      <c r="E38" s="121"/>
      <c r="F38" s="121"/>
      <c r="G38" s="121"/>
      <c r="H38" s="121"/>
      <c r="I38" s="19"/>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row>
    <row r="39" spans="1:66" ht="15" customHeight="1" x14ac:dyDescent="0.25">
      <c r="A39" s="55"/>
      <c r="B39" s="77" t="s">
        <v>32</v>
      </c>
      <c r="C39" s="129" t="s">
        <v>892</v>
      </c>
      <c r="D39" s="129"/>
      <c r="E39" s="129"/>
      <c r="F39" s="129"/>
      <c r="G39" s="129"/>
      <c r="H39" s="129"/>
      <c r="I39" s="129"/>
      <c r="J39" s="129"/>
      <c r="K39" s="129"/>
      <c r="L39" s="129"/>
      <c r="M39" s="129"/>
      <c r="N39" s="129"/>
      <c r="O39" s="129"/>
      <c r="P39" s="129"/>
      <c r="Q39" s="129"/>
      <c r="R39" s="129"/>
      <c r="S39" s="129"/>
      <c r="T39" s="129"/>
      <c r="U39" s="129"/>
      <c r="V39" s="129"/>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1"/>
      <c r="AW39" s="141"/>
      <c r="AX39" s="141"/>
      <c r="AY39" s="141"/>
      <c r="AZ39" s="141"/>
      <c r="BA39" s="108" t="s">
        <v>35</v>
      </c>
      <c r="BB39" s="108"/>
      <c r="BC39" s="108"/>
      <c r="BD39" s="108"/>
      <c r="BE39" s="108"/>
      <c r="BF39" s="19"/>
      <c r="BG39" s="177"/>
      <c r="BH39" s="177"/>
      <c r="BI39" s="177"/>
      <c r="BJ39" s="177"/>
      <c r="BK39" s="177"/>
      <c r="BL39" s="177"/>
    </row>
    <row r="40" spans="1:66" ht="3" customHeight="1" x14ac:dyDescent="0.25">
      <c r="A40" s="111"/>
      <c r="B40" s="111"/>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row>
    <row r="41" spans="1:66" ht="13.5" customHeight="1" x14ac:dyDescent="0.25">
      <c r="A41" s="111"/>
      <c r="B41" s="77" t="s">
        <v>893</v>
      </c>
      <c r="C41" s="178" t="s">
        <v>51</v>
      </c>
      <c r="D41" s="179"/>
      <c r="E41" s="179"/>
      <c r="F41" s="179"/>
      <c r="G41" s="179"/>
      <c r="H41" s="179"/>
      <c r="I41" s="179"/>
      <c r="J41" s="179"/>
      <c r="K41" s="179"/>
      <c r="L41" s="179"/>
      <c r="M41" s="179"/>
      <c r="N41" s="179"/>
      <c r="O41" s="179"/>
      <c r="P41" s="179"/>
      <c r="Q41" s="180"/>
      <c r="R41" s="108" t="s">
        <v>35</v>
      </c>
      <c r="S41" s="108"/>
      <c r="T41" s="108"/>
      <c r="U41" s="108"/>
      <c r="V41" s="109"/>
      <c r="W41" s="109"/>
      <c r="X41" s="109"/>
      <c r="Y41" s="109"/>
      <c r="Z41" s="109"/>
      <c r="AA41" s="109"/>
      <c r="AB41" s="109"/>
      <c r="AC41" s="109"/>
      <c r="AD41" s="109"/>
      <c r="AE41" s="109"/>
      <c r="AF41" s="109"/>
      <c r="AG41" s="109"/>
      <c r="AH41" s="108" t="s">
        <v>52</v>
      </c>
      <c r="AI41" s="108"/>
      <c r="AJ41" s="108"/>
      <c r="AK41" s="108"/>
      <c r="AL41" s="108"/>
      <c r="AM41" s="108"/>
      <c r="AN41" s="108"/>
      <c r="AO41" s="108"/>
      <c r="AP41" s="108"/>
      <c r="AQ41" s="108"/>
      <c r="AR41" s="108"/>
      <c r="AS41" s="108"/>
      <c r="AT41" s="109"/>
      <c r="AU41" s="109"/>
      <c r="AV41" s="109"/>
      <c r="AW41" s="109"/>
      <c r="AX41" s="109"/>
      <c r="AY41" s="109"/>
      <c r="AZ41" s="109"/>
      <c r="BA41" s="109"/>
      <c r="BB41" s="19"/>
      <c r="BC41" s="108" t="s">
        <v>765</v>
      </c>
      <c r="BD41" s="108"/>
      <c r="BE41" s="108"/>
      <c r="BF41" s="108"/>
      <c r="BG41" s="109"/>
      <c r="BH41" s="109"/>
      <c r="BI41" s="109"/>
      <c r="BJ41" s="109"/>
      <c r="BK41" s="109"/>
      <c r="BL41" s="109"/>
    </row>
    <row r="42" spans="1:66" ht="14.85" customHeight="1" x14ac:dyDescent="0.25">
      <c r="A42" s="111"/>
      <c r="B42" s="20"/>
      <c r="C42" s="129" t="s">
        <v>53</v>
      </c>
      <c r="D42" s="129"/>
      <c r="E42" s="129"/>
      <c r="F42" s="129"/>
      <c r="G42" s="129"/>
      <c r="H42" s="129"/>
      <c r="I42" s="129"/>
      <c r="J42" s="108" t="s">
        <v>54</v>
      </c>
      <c r="K42" s="108"/>
      <c r="L42" s="108"/>
      <c r="M42" s="140"/>
      <c r="N42" s="140"/>
      <c r="O42" s="140"/>
      <c r="P42" s="140"/>
      <c r="Q42" s="140"/>
      <c r="R42" s="140"/>
      <c r="S42" s="140"/>
      <c r="T42" s="140"/>
      <c r="U42" s="140"/>
      <c r="V42" s="108" t="s">
        <v>66</v>
      </c>
      <c r="W42" s="108"/>
      <c r="X42" s="108"/>
      <c r="Y42" s="108"/>
      <c r="Z42" s="140"/>
      <c r="AA42" s="140"/>
      <c r="AB42" s="140"/>
      <c r="AC42" s="140"/>
      <c r="AD42" s="140"/>
      <c r="AE42" s="140"/>
      <c r="AF42" s="140"/>
      <c r="AG42" s="140"/>
      <c r="AH42" s="140"/>
      <c r="AI42" s="140"/>
      <c r="AJ42" s="140"/>
      <c r="AK42" s="140"/>
      <c r="AL42" s="24"/>
      <c r="AN42" s="16"/>
      <c r="AO42" s="16"/>
      <c r="AP42" s="16"/>
      <c r="AQ42" s="16"/>
      <c r="AR42" s="16"/>
      <c r="AS42" s="16"/>
      <c r="AT42" s="16"/>
      <c r="AU42" s="16"/>
      <c r="AV42" s="71"/>
      <c r="AW42" s="71" t="s">
        <v>848</v>
      </c>
      <c r="AX42" s="51"/>
      <c r="AY42" s="16"/>
      <c r="AZ42" s="71"/>
      <c r="BA42" s="51"/>
      <c r="BB42" s="16"/>
      <c r="BC42" s="16"/>
      <c r="BD42" s="121" t="s">
        <v>55</v>
      </c>
      <c r="BE42" s="121"/>
      <c r="BF42" s="121"/>
      <c r="BG42" s="121"/>
      <c r="BH42" s="121"/>
      <c r="BI42" s="18"/>
      <c r="BJ42" s="121" t="s">
        <v>768</v>
      </c>
      <c r="BK42" s="121"/>
      <c r="BL42" s="121"/>
    </row>
    <row r="43" spans="1:66" ht="3" customHeight="1" x14ac:dyDescent="0.25">
      <c r="A43" s="111"/>
      <c r="B43" s="111"/>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row>
    <row r="44" spans="1:66" ht="12.95" customHeight="1" x14ac:dyDescent="0.25">
      <c r="A44" s="19"/>
      <c r="B44" s="19"/>
      <c r="C44" s="19"/>
      <c r="D44" s="19"/>
      <c r="E44" s="76"/>
      <c r="F44" s="105" t="s">
        <v>120</v>
      </c>
      <c r="G44" s="105"/>
      <c r="H44" s="105"/>
      <c r="I44" s="105"/>
      <c r="J44" s="58"/>
      <c r="K44" s="105" t="s">
        <v>121</v>
      </c>
      <c r="L44" s="105"/>
      <c r="M44" s="105"/>
      <c r="N44" s="105"/>
      <c r="O44" s="105"/>
      <c r="P44" s="58"/>
      <c r="Q44" s="105" t="s">
        <v>122</v>
      </c>
      <c r="R44" s="105"/>
      <c r="S44" s="105"/>
      <c r="T44" s="105"/>
      <c r="U44" s="105"/>
      <c r="V44" s="35"/>
      <c r="W44" s="126"/>
      <c r="X44" s="128"/>
      <c r="Y44" s="105" t="s">
        <v>120</v>
      </c>
      <c r="Z44" s="105"/>
      <c r="AA44" s="105"/>
      <c r="AB44" s="105"/>
      <c r="AC44" s="105"/>
      <c r="AD44" s="76"/>
      <c r="AE44" s="142" t="s">
        <v>121</v>
      </c>
      <c r="AF44" s="142"/>
      <c r="AG44" s="142"/>
      <c r="AH44" s="142"/>
      <c r="AI44" s="142"/>
      <c r="AJ44" s="142"/>
      <c r="AK44" s="23"/>
      <c r="AM44" s="160"/>
      <c r="AN44" s="176"/>
      <c r="AO44" s="142" t="s">
        <v>122</v>
      </c>
      <c r="AP44" s="142"/>
      <c r="AQ44" s="142"/>
      <c r="AR44" s="142"/>
      <c r="AS44" s="142"/>
      <c r="AT44" s="142"/>
      <c r="AU44" s="142"/>
      <c r="AV44" s="108" t="s">
        <v>776</v>
      </c>
      <c r="AW44" s="108"/>
      <c r="AX44" s="108"/>
      <c r="AY44" s="108"/>
      <c r="AZ44" s="108"/>
      <c r="BA44" s="108"/>
      <c r="BB44" s="108"/>
      <c r="BC44" s="108"/>
      <c r="BD44" s="108"/>
      <c r="BE44" s="19"/>
      <c r="BF44" s="126"/>
      <c r="BG44" s="127"/>
      <c r="BH44" s="128"/>
      <c r="BI44" s="19"/>
      <c r="BJ44" s="23" t="s">
        <v>86</v>
      </c>
      <c r="BK44" s="59"/>
      <c r="BL44" s="19"/>
    </row>
    <row r="45" spans="1:66" ht="2.85" customHeight="1" x14ac:dyDescent="0.25">
      <c r="A45" s="111"/>
      <c r="B45" s="111"/>
      <c r="C45" s="111"/>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row>
    <row r="46" spans="1:66" ht="12.95" customHeight="1" x14ac:dyDescent="0.25">
      <c r="A46" s="137" t="s">
        <v>56</v>
      </c>
      <c r="B46" s="137"/>
      <c r="C46" s="137"/>
      <c r="D46" s="137"/>
      <c r="E46" s="137"/>
      <c r="F46" s="137"/>
      <c r="G46" s="137"/>
      <c r="H46" s="137"/>
      <c r="I46" s="137"/>
      <c r="J46" s="137"/>
      <c r="K46" s="137"/>
      <c r="L46" s="147"/>
      <c r="M46" s="147"/>
      <c r="N46" s="147"/>
      <c r="O46" s="147"/>
      <c r="P46" s="108" t="s">
        <v>83</v>
      </c>
      <c r="Q46" s="108"/>
      <c r="R46" s="108"/>
      <c r="S46" s="108"/>
      <c r="T46" s="108"/>
      <c r="U46" s="108"/>
      <c r="V46" s="108"/>
      <c r="W46" s="108"/>
      <c r="X46" s="108"/>
      <c r="Y46" s="108"/>
      <c r="Z46" s="108"/>
      <c r="AA46" s="147"/>
      <c r="AB46" s="147"/>
      <c r="AC46" s="147"/>
      <c r="AD46" s="147"/>
      <c r="AE46" s="108" t="s">
        <v>58</v>
      </c>
      <c r="AF46" s="108"/>
      <c r="AG46" s="108"/>
      <c r="AH46" s="108"/>
      <c r="AI46" s="147"/>
      <c r="AJ46" s="147"/>
      <c r="AK46" s="147"/>
      <c r="AL46" s="147"/>
      <c r="AM46" s="147"/>
      <c r="AN46" s="147"/>
      <c r="AO46" s="63" t="s">
        <v>57</v>
      </c>
      <c r="AP46" s="30"/>
      <c r="AQ46" s="111"/>
      <c r="AR46" s="111"/>
      <c r="AS46" s="111"/>
      <c r="AT46" s="111"/>
      <c r="AU46" s="111"/>
      <c r="AV46" s="108" t="s">
        <v>85</v>
      </c>
      <c r="AW46" s="108"/>
      <c r="AX46" s="108"/>
      <c r="AY46" s="108"/>
      <c r="AZ46" s="108"/>
      <c r="BA46" s="108"/>
      <c r="BB46" s="108"/>
      <c r="BC46" s="108"/>
      <c r="BD46" s="108"/>
      <c r="BE46" s="108"/>
      <c r="BF46" s="126"/>
      <c r="BG46" s="127"/>
      <c r="BH46" s="128"/>
      <c r="BI46" s="19"/>
      <c r="BJ46" s="23" t="s">
        <v>86</v>
      </c>
      <c r="BK46" s="59"/>
      <c r="BL46" s="19"/>
    </row>
    <row r="47" spans="1:66" ht="3.6" customHeight="1" x14ac:dyDescent="0.25">
      <c r="A47" s="111"/>
      <c r="B47" s="111"/>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row>
    <row r="48" spans="1:66" ht="14.1" customHeight="1" x14ac:dyDescent="0.25">
      <c r="A48" s="114" t="s">
        <v>60</v>
      </c>
      <c r="B48" s="115"/>
      <c r="C48" s="115"/>
      <c r="D48" s="115"/>
      <c r="E48" s="115"/>
      <c r="F48" s="115"/>
      <c r="G48" s="115"/>
      <c r="H48" s="115"/>
      <c r="I48" s="115"/>
      <c r="J48" s="115"/>
      <c r="K48" s="115"/>
      <c r="L48" s="116"/>
      <c r="M48" s="132" t="s">
        <v>91</v>
      </c>
      <c r="N48" s="145"/>
      <c r="O48" s="145"/>
      <c r="P48" s="145"/>
      <c r="Q48" s="145"/>
      <c r="R48" s="145"/>
      <c r="S48" s="145"/>
      <c r="T48" s="144" t="s">
        <v>61</v>
      </c>
      <c r="U48" s="144"/>
      <c r="V48" s="144"/>
      <c r="W48" s="144"/>
      <c r="X48" s="144"/>
      <c r="Y48" s="132" t="s">
        <v>62</v>
      </c>
      <c r="Z48" s="145"/>
      <c r="AA48" s="145"/>
      <c r="AB48" s="145"/>
      <c r="AC48" s="145"/>
      <c r="AD48" s="145"/>
      <c r="AE48" s="144" t="s">
        <v>81</v>
      </c>
      <c r="AF48" s="144"/>
      <c r="AG48" s="144"/>
      <c r="AH48" s="144"/>
      <c r="AI48" s="144"/>
      <c r="AJ48" s="132" t="s">
        <v>898</v>
      </c>
      <c r="AK48" s="133"/>
      <c r="AL48" s="133"/>
      <c r="AM48" s="133"/>
      <c r="AN48" s="133"/>
      <c r="AO48" s="133"/>
      <c r="AP48" s="133"/>
      <c r="AQ48" s="133"/>
      <c r="AR48" s="133"/>
      <c r="AS48" s="133"/>
      <c r="AT48" s="133"/>
      <c r="AU48" s="133"/>
      <c r="AV48" s="114" t="s">
        <v>774</v>
      </c>
      <c r="AW48" s="115"/>
      <c r="AX48" s="116"/>
      <c r="AY48" s="132" t="s">
        <v>766</v>
      </c>
      <c r="AZ48" s="133"/>
      <c r="BA48" s="132" t="s">
        <v>865</v>
      </c>
      <c r="BB48" s="132"/>
      <c r="BC48" s="132"/>
      <c r="BD48" s="132"/>
      <c r="BE48" s="132"/>
      <c r="BF48" s="132"/>
      <c r="BG48" s="132"/>
      <c r="BH48" s="149"/>
      <c r="BI48" s="150"/>
      <c r="BJ48" s="132" t="s">
        <v>866</v>
      </c>
      <c r="BK48" s="132"/>
      <c r="BL48" s="132"/>
    </row>
    <row r="49" spans="1:64" ht="8.25" customHeight="1" x14ac:dyDescent="0.25">
      <c r="A49" s="117"/>
      <c r="B49" s="118"/>
      <c r="C49" s="118"/>
      <c r="D49" s="118"/>
      <c r="E49" s="118"/>
      <c r="F49" s="118"/>
      <c r="G49" s="118"/>
      <c r="H49" s="118"/>
      <c r="I49" s="118"/>
      <c r="J49" s="118"/>
      <c r="K49" s="118"/>
      <c r="L49" s="119"/>
      <c r="M49" s="145"/>
      <c r="N49" s="145"/>
      <c r="O49" s="145"/>
      <c r="P49" s="145"/>
      <c r="Q49" s="145"/>
      <c r="R49" s="145"/>
      <c r="S49" s="145"/>
      <c r="T49" s="144"/>
      <c r="U49" s="144"/>
      <c r="V49" s="144"/>
      <c r="W49" s="144"/>
      <c r="X49" s="144"/>
      <c r="Y49" s="145"/>
      <c r="Z49" s="145"/>
      <c r="AA49" s="145"/>
      <c r="AB49" s="145"/>
      <c r="AC49" s="145"/>
      <c r="AD49" s="145"/>
      <c r="AE49" s="144"/>
      <c r="AF49" s="144"/>
      <c r="AG49" s="144"/>
      <c r="AH49" s="144"/>
      <c r="AI49" s="144"/>
      <c r="AJ49" s="133"/>
      <c r="AK49" s="133"/>
      <c r="AL49" s="133"/>
      <c r="AM49" s="133"/>
      <c r="AN49" s="133"/>
      <c r="AO49" s="133"/>
      <c r="AP49" s="133"/>
      <c r="AQ49" s="133"/>
      <c r="AR49" s="133"/>
      <c r="AS49" s="133"/>
      <c r="AT49" s="133"/>
      <c r="AU49" s="133"/>
      <c r="AV49" s="117"/>
      <c r="AW49" s="118"/>
      <c r="AX49" s="119"/>
      <c r="AY49" s="133"/>
      <c r="AZ49" s="133"/>
      <c r="BA49" s="132"/>
      <c r="BB49" s="132"/>
      <c r="BC49" s="132"/>
      <c r="BD49" s="132"/>
      <c r="BE49" s="132"/>
      <c r="BF49" s="132"/>
      <c r="BG49" s="132"/>
      <c r="BH49" s="151"/>
      <c r="BI49" s="152"/>
      <c r="BJ49" s="132"/>
      <c r="BK49" s="132"/>
      <c r="BL49" s="132"/>
    </row>
    <row r="50" spans="1:64" s="19" customFormat="1" ht="14.85" customHeight="1" x14ac:dyDescent="0.25">
      <c r="A50" s="102"/>
      <c r="B50" s="103"/>
      <c r="C50" s="103"/>
      <c r="D50" s="103"/>
      <c r="E50" s="103"/>
      <c r="F50" s="103"/>
      <c r="G50" s="103"/>
      <c r="H50" s="103"/>
      <c r="I50" s="103"/>
      <c r="J50" s="103"/>
      <c r="K50" s="103"/>
      <c r="L50" s="104"/>
      <c r="M50" s="122"/>
      <c r="N50" s="122"/>
      <c r="O50" s="122"/>
      <c r="P50" s="122"/>
      <c r="Q50" s="122"/>
      <c r="R50" s="122"/>
      <c r="S50" s="122"/>
      <c r="T50" s="100"/>
      <c r="U50" s="100"/>
      <c r="V50" s="100"/>
      <c r="W50" s="100"/>
      <c r="X50" s="100"/>
      <c r="Y50" s="113"/>
      <c r="Z50" s="113"/>
      <c r="AA50" s="113"/>
      <c r="AB50" s="113"/>
      <c r="AC50" s="113"/>
      <c r="AD50" s="113"/>
      <c r="AE50" s="113"/>
      <c r="AF50" s="113"/>
      <c r="AG50" s="113"/>
      <c r="AH50" s="113"/>
      <c r="AI50" s="113"/>
      <c r="AJ50" s="122"/>
      <c r="AK50" s="122"/>
      <c r="AL50" s="122"/>
      <c r="AM50" s="122"/>
      <c r="AN50" s="122"/>
      <c r="AO50" s="122"/>
      <c r="AP50" s="122"/>
      <c r="AQ50" s="122"/>
      <c r="AR50" s="122"/>
      <c r="AS50" s="122"/>
      <c r="AT50" s="122"/>
      <c r="AU50" s="122"/>
      <c r="AV50" s="130"/>
      <c r="AW50" s="130"/>
      <c r="AX50" s="130"/>
      <c r="AY50" s="135" t="str">
        <f>IF($BJ$60=0,"",(BJ50/$BJ$60)*100)</f>
        <v/>
      </c>
      <c r="AZ50" s="135"/>
      <c r="BA50" s="155"/>
      <c r="BB50" s="155"/>
      <c r="BC50" s="155"/>
      <c r="BD50" s="155"/>
      <c r="BE50" s="155"/>
      <c r="BF50" s="155"/>
      <c r="BG50" s="155"/>
      <c r="BH50" s="151"/>
      <c r="BI50" s="152"/>
      <c r="BJ50" s="107"/>
      <c r="BK50" s="107"/>
      <c r="BL50" s="107"/>
    </row>
    <row r="51" spans="1:64" s="19" customFormat="1" ht="14.85" customHeight="1" x14ac:dyDescent="0.25">
      <c r="A51" s="102" t="s">
        <v>86</v>
      </c>
      <c r="B51" s="103"/>
      <c r="C51" s="103"/>
      <c r="D51" s="103"/>
      <c r="E51" s="103"/>
      <c r="F51" s="103"/>
      <c r="G51" s="103"/>
      <c r="H51" s="103"/>
      <c r="I51" s="103"/>
      <c r="J51" s="103"/>
      <c r="K51" s="103"/>
      <c r="L51" s="104"/>
      <c r="M51" s="122" t="s">
        <v>86</v>
      </c>
      <c r="N51" s="122"/>
      <c r="O51" s="122"/>
      <c r="P51" s="122"/>
      <c r="Q51" s="122"/>
      <c r="R51" s="122"/>
      <c r="S51" s="122"/>
      <c r="T51" s="100" t="s">
        <v>86</v>
      </c>
      <c r="U51" s="100"/>
      <c r="V51" s="100"/>
      <c r="W51" s="100"/>
      <c r="X51" s="100"/>
      <c r="Y51" s="113" t="s">
        <v>86</v>
      </c>
      <c r="Z51" s="113"/>
      <c r="AA51" s="113"/>
      <c r="AB51" s="113"/>
      <c r="AC51" s="113"/>
      <c r="AD51" s="113"/>
      <c r="AE51" s="113" t="s">
        <v>86</v>
      </c>
      <c r="AF51" s="113"/>
      <c r="AG51" s="113"/>
      <c r="AH51" s="113"/>
      <c r="AI51" s="113"/>
      <c r="AJ51" s="139" t="s">
        <v>86</v>
      </c>
      <c r="AK51" s="139"/>
      <c r="AL51" s="139"/>
      <c r="AM51" s="139"/>
      <c r="AN51" s="139"/>
      <c r="AO51" s="139"/>
      <c r="AP51" s="139"/>
      <c r="AQ51" s="139"/>
      <c r="AR51" s="139"/>
      <c r="AS51" s="139"/>
      <c r="AT51" s="139"/>
      <c r="AU51" s="139"/>
      <c r="AV51" s="130" t="s">
        <v>86</v>
      </c>
      <c r="AW51" s="130"/>
      <c r="AX51" s="130"/>
      <c r="AY51" s="135" t="str">
        <f t="shared" ref="AY51:AY59" si="0">IF($BJ$60=0,"",(BJ51/$BJ$60)*100)</f>
        <v/>
      </c>
      <c r="AZ51" s="135"/>
      <c r="BA51" s="107"/>
      <c r="BB51" s="107"/>
      <c r="BC51" s="107"/>
      <c r="BD51" s="107"/>
      <c r="BE51" s="107"/>
      <c r="BF51" s="107"/>
      <c r="BG51" s="107"/>
      <c r="BH51" s="151"/>
      <c r="BI51" s="152"/>
      <c r="BJ51" s="107"/>
      <c r="BK51" s="107"/>
      <c r="BL51" s="107"/>
    </row>
    <row r="52" spans="1:64" s="19" customFormat="1" ht="14.85" customHeight="1" x14ac:dyDescent="0.25">
      <c r="A52" s="102" t="s">
        <v>86</v>
      </c>
      <c r="B52" s="103"/>
      <c r="C52" s="103"/>
      <c r="D52" s="103"/>
      <c r="E52" s="103"/>
      <c r="F52" s="103"/>
      <c r="G52" s="103"/>
      <c r="H52" s="103"/>
      <c r="I52" s="103"/>
      <c r="J52" s="103"/>
      <c r="K52" s="103"/>
      <c r="L52" s="104"/>
      <c r="M52" s="122" t="s">
        <v>86</v>
      </c>
      <c r="N52" s="122"/>
      <c r="O52" s="122"/>
      <c r="P52" s="122"/>
      <c r="Q52" s="122"/>
      <c r="R52" s="122"/>
      <c r="S52" s="122"/>
      <c r="T52" s="100" t="s">
        <v>86</v>
      </c>
      <c r="U52" s="100"/>
      <c r="V52" s="100"/>
      <c r="W52" s="100"/>
      <c r="X52" s="100"/>
      <c r="Y52" s="113" t="s">
        <v>86</v>
      </c>
      <c r="Z52" s="113"/>
      <c r="AA52" s="113"/>
      <c r="AB52" s="113"/>
      <c r="AC52" s="113"/>
      <c r="AD52" s="113"/>
      <c r="AE52" s="113" t="s">
        <v>86</v>
      </c>
      <c r="AF52" s="113"/>
      <c r="AG52" s="113"/>
      <c r="AH52" s="113"/>
      <c r="AI52" s="113"/>
      <c r="AJ52" s="139" t="s">
        <v>86</v>
      </c>
      <c r="AK52" s="139"/>
      <c r="AL52" s="139"/>
      <c r="AM52" s="139"/>
      <c r="AN52" s="139"/>
      <c r="AO52" s="139"/>
      <c r="AP52" s="139"/>
      <c r="AQ52" s="139"/>
      <c r="AR52" s="139"/>
      <c r="AS52" s="139"/>
      <c r="AT52" s="139"/>
      <c r="AU52" s="139"/>
      <c r="AV52" s="130" t="s">
        <v>86</v>
      </c>
      <c r="AW52" s="130"/>
      <c r="AX52" s="130"/>
      <c r="AY52" s="135" t="str">
        <f t="shared" si="0"/>
        <v/>
      </c>
      <c r="AZ52" s="135"/>
      <c r="BA52" s="107" t="s">
        <v>86</v>
      </c>
      <c r="BB52" s="107"/>
      <c r="BC52" s="107"/>
      <c r="BD52" s="107"/>
      <c r="BE52" s="107"/>
      <c r="BF52" s="107"/>
      <c r="BG52" s="107"/>
      <c r="BH52" s="151"/>
      <c r="BI52" s="152"/>
      <c r="BJ52" s="107"/>
      <c r="BK52" s="107"/>
      <c r="BL52" s="107"/>
    </row>
    <row r="53" spans="1:64" s="19" customFormat="1" ht="14.85" customHeight="1" x14ac:dyDescent="0.25">
      <c r="A53" s="102" t="s">
        <v>86</v>
      </c>
      <c r="B53" s="103"/>
      <c r="C53" s="103"/>
      <c r="D53" s="103"/>
      <c r="E53" s="103"/>
      <c r="F53" s="103"/>
      <c r="G53" s="103"/>
      <c r="H53" s="103"/>
      <c r="I53" s="103"/>
      <c r="J53" s="103"/>
      <c r="K53" s="103"/>
      <c r="L53" s="104"/>
      <c r="M53" s="122" t="s">
        <v>86</v>
      </c>
      <c r="N53" s="122"/>
      <c r="O53" s="122"/>
      <c r="P53" s="122"/>
      <c r="Q53" s="122"/>
      <c r="R53" s="122"/>
      <c r="S53" s="122"/>
      <c r="T53" s="100" t="s">
        <v>86</v>
      </c>
      <c r="U53" s="100"/>
      <c r="V53" s="100"/>
      <c r="W53" s="100"/>
      <c r="X53" s="100"/>
      <c r="Y53" s="113" t="s">
        <v>86</v>
      </c>
      <c r="Z53" s="113"/>
      <c r="AA53" s="113"/>
      <c r="AB53" s="113"/>
      <c r="AC53" s="113"/>
      <c r="AD53" s="113"/>
      <c r="AE53" s="113" t="s">
        <v>86</v>
      </c>
      <c r="AF53" s="113"/>
      <c r="AG53" s="113"/>
      <c r="AH53" s="113"/>
      <c r="AI53" s="113"/>
      <c r="AJ53" s="139" t="s">
        <v>86</v>
      </c>
      <c r="AK53" s="139"/>
      <c r="AL53" s="139"/>
      <c r="AM53" s="139"/>
      <c r="AN53" s="139"/>
      <c r="AO53" s="139"/>
      <c r="AP53" s="139"/>
      <c r="AQ53" s="139"/>
      <c r="AR53" s="139"/>
      <c r="AS53" s="139"/>
      <c r="AT53" s="139"/>
      <c r="AU53" s="139"/>
      <c r="AV53" s="130" t="s">
        <v>86</v>
      </c>
      <c r="AW53" s="130"/>
      <c r="AX53" s="130"/>
      <c r="AY53" s="135" t="str">
        <f t="shared" si="0"/>
        <v/>
      </c>
      <c r="AZ53" s="135"/>
      <c r="BA53" s="107" t="s">
        <v>86</v>
      </c>
      <c r="BB53" s="107"/>
      <c r="BC53" s="107"/>
      <c r="BD53" s="107"/>
      <c r="BE53" s="107"/>
      <c r="BF53" s="107"/>
      <c r="BG53" s="107"/>
      <c r="BH53" s="151"/>
      <c r="BI53" s="152"/>
      <c r="BJ53" s="107"/>
      <c r="BK53" s="107"/>
      <c r="BL53" s="107"/>
    </row>
    <row r="54" spans="1:64" s="19" customFormat="1" ht="14.85" customHeight="1" x14ac:dyDescent="0.25">
      <c r="A54" s="102" t="s">
        <v>86</v>
      </c>
      <c r="B54" s="103"/>
      <c r="C54" s="103"/>
      <c r="D54" s="103"/>
      <c r="E54" s="103"/>
      <c r="F54" s="103"/>
      <c r="G54" s="103"/>
      <c r="H54" s="103"/>
      <c r="I54" s="103"/>
      <c r="J54" s="103"/>
      <c r="K54" s="103"/>
      <c r="L54" s="104"/>
      <c r="M54" s="122" t="s">
        <v>86</v>
      </c>
      <c r="N54" s="122"/>
      <c r="O54" s="122"/>
      <c r="P54" s="122"/>
      <c r="Q54" s="122"/>
      <c r="R54" s="122"/>
      <c r="S54" s="122"/>
      <c r="T54" s="100" t="s">
        <v>86</v>
      </c>
      <c r="U54" s="100"/>
      <c r="V54" s="100"/>
      <c r="W54" s="100"/>
      <c r="X54" s="100"/>
      <c r="Y54" s="113" t="s">
        <v>86</v>
      </c>
      <c r="Z54" s="113"/>
      <c r="AA54" s="113"/>
      <c r="AB54" s="113"/>
      <c r="AC54" s="113"/>
      <c r="AD54" s="113"/>
      <c r="AE54" s="113" t="s">
        <v>86</v>
      </c>
      <c r="AF54" s="113"/>
      <c r="AG54" s="113"/>
      <c r="AH54" s="113"/>
      <c r="AI54" s="113"/>
      <c r="AJ54" s="139" t="s">
        <v>86</v>
      </c>
      <c r="AK54" s="139"/>
      <c r="AL54" s="139"/>
      <c r="AM54" s="139"/>
      <c r="AN54" s="139"/>
      <c r="AO54" s="139"/>
      <c r="AP54" s="139"/>
      <c r="AQ54" s="139"/>
      <c r="AR54" s="139"/>
      <c r="AS54" s="139"/>
      <c r="AT54" s="139"/>
      <c r="AU54" s="139"/>
      <c r="AV54" s="130" t="s">
        <v>86</v>
      </c>
      <c r="AW54" s="130"/>
      <c r="AX54" s="130"/>
      <c r="AY54" s="135" t="str">
        <f t="shared" si="0"/>
        <v/>
      </c>
      <c r="AZ54" s="135"/>
      <c r="BA54" s="107" t="s">
        <v>86</v>
      </c>
      <c r="BB54" s="107"/>
      <c r="BC54" s="107"/>
      <c r="BD54" s="107"/>
      <c r="BE54" s="107"/>
      <c r="BF54" s="107"/>
      <c r="BG54" s="107"/>
      <c r="BH54" s="151"/>
      <c r="BI54" s="152"/>
      <c r="BJ54" s="107"/>
      <c r="BK54" s="107"/>
      <c r="BL54" s="107"/>
    </row>
    <row r="55" spans="1:64" s="19" customFormat="1" ht="14.85" customHeight="1" x14ac:dyDescent="0.25">
      <c r="A55" s="102" t="s">
        <v>86</v>
      </c>
      <c r="B55" s="103"/>
      <c r="C55" s="103"/>
      <c r="D55" s="103"/>
      <c r="E55" s="103"/>
      <c r="F55" s="103"/>
      <c r="G55" s="103"/>
      <c r="H55" s="103"/>
      <c r="I55" s="103"/>
      <c r="J55" s="103"/>
      <c r="K55" s="103"/>
      <c r="L55" s="104"/>
      <c r="M55" s="122" t="s">
        <v>86</v>
      </c>
      <c r="N55" s="122"/>
      <c r="O55" s="122"/>
      <c r="P55" s="122"/>
      <c r="Q55" s="122"/>
      <c r="R55" s="122"/>
      <c r="S55" s="122"/>
      <c r="T55" s="100" t="s">
        <v>86</v>
      </c>
      <c r="U55" s="100"/>
      <c r="V55" s="100"/>
      <c r="W55" s="100"/>
      <c r="X55" s="100"/>
      <c r="Y55" s="113" t="s">
        <v>86</v>
      </c>
      <c r="Z55" s="113"/>
      <c r="AA55" s="113"/>
      <c r="AB55" s="113"/>
      <c r="AC55" s="113"/>
      <c r="AD55" s="113"/>
      <c r="AE55" s="113" t="s">
        <v>86</v>
      </c>
      <c r="AF55" s="113"/>
      <c r="AG55" s="113"/>
      <c r="AH55" s="113"/>
      <c r="AI55" s="113"/>
      <c r="AJ55" s="139" t="s">
        <v>86</v>
      </c>
      <c r="AK55" s="139"/>
      <c r="AL55" s="139"/>
      <c r="AM55" s="139"/>
      <c r="AN55" s="139"/>
      <c r="AO55" s="139"/>
      <c r="AP55" s="139"/>
      <c r="AQ55" s="139"/>
      <c r="AR55" s="139"/>
      <c r="AS55" s="139"/>
      <c r="AT55" s="139"/>
      <c r="AU55" s="139"/>
      <c r="AV55" s="130" t="s">
        <v>86</v>
      </c>
      <c r="AW55" s="130"/>
      <c r="AX55" s="130"/>
      <c r="AY55" s="135" t="str">
        <f t="shared" si="0"/>
        <v/>
      </c>
      <c r="AZ55" s="135"/>
      <c r="BA55" s="107" t="s">
        <v>86</v>
      </c>
      <c r="BB55" s="107"/>
      <c r="BC55" s="107"/>
      <c r="BD55" s="107"/>
      <c r="BE55" s="107"/>
      <c r="BF55" s="107"/>
      <c r="BG55" s="107"/>
      <c r="BH55" s="151"/>
      <c r="BI55" s="152"/>
      <c r="BJ55" s="107"/>
      <c r="BK55" s="107"/>
      <c r="BL55" s="107"/>
    </row>
    <row r="56" spans="1:64" s="19" customFormat="1" ht="14.85" customHeight="1" x14ac:dyDescent="0.25">
      <c r="A56" s="102" t="s">
        <v>86</v>
      </c>
      <c r="B56" s="103"/>
      <c r="C56" s="103"/>
      <c r="D56" s="103"/>
      <c r="E56" s="103"/>
      <c r="F56" s="103"/>
      <c r="G56" s="103"/>
      <c r="H56" s="103"/>
      <c r="I56" s="103"/>
      <c r="J56" s="103"/>
      <c r="K56" s="103"/>
      <c r="L56" s="104"/>
      <c r="M56" s="122" t="s">
        <v>86</v>
      </c>
      <c r="N56" s="122"/>
      <c r="O56" s="122"/>
      <c r="P56" s="122"/>
      <c r="Q56" s="122"/>
      <c r="R56" s="122"/>
      <c r="S56" s="122"/>
      <c r="T56" s="100" t="s">
        <v>86</v>
      </c>
      <c r="U56" s="100"/>
      <c r="V56" s="100"/>
      <c r="W56" s="100"/>
      <c r="X56" s="100"/>
      <c r="Y56" s="113" t="s">
        <v>675</v>
      </c>
      <c r="Z56" s="113"/>
      <c r="AA56" s="113"/>
      <c r="AB56" s="113"/>
      <c r="AC56" s="113"/>
      <c r="AD56" s="113"/>
      <c r="AE56" s="113" t="s">
        <v>86</v>
      </c>
      <c r="AF56" s="113"/>
      <c r="AG56" s="113"/>
      <c r="AH56" s="113"/>
      <c r="AI56" s="113"/>
      <c r="AJ56" s="139" t="s">
        <v>86</v>
      </c>
      <c r="AK56" s="139"/>
      <c r="AL56" s="139"/>
      <c r="AM56" s="139"/>
      <c r="AN56" s="139"/>
      <c r="AO56" s="139"/>
      <c r="AP56" s="139"/>
      <c r="AQ56" s="139"/>
      <c r="AR56" s="139"/>
      <c r="AS56" s="139"/>
      <c r="AT56" s="139"/>
      <c r="AU56" s="139"/>
      <c r="AV56" s="130" t="s">
        <v>86</v>
      </c>
      <c r="AW56" s="130"/>
      <c r="AX56" s="130"/>
      <c r="AY56" s="135" t="str">
        <f t="shared" si="0"/>
        <v/>
      </c>
      <c r="AZ56" s="135"/>
      <c r="BA56" s="107" t="s">
        <v>86</v>
      </c>
      <c r="BB56" s="107"/>
      <c r="BC56" s="107"/>
      <c r="BD56" s="107"/>
      <c r="BE56" s="107"/>
      <c r="BF56" s="107"/>
      <c r="BG56" s="107"/>
      <c r="BH56" s="151"/>
      <c r="BI56" s="152"/>
      <c r="BJ56" s="107"/>
      <c r="BK56" s="107"/>
      <c r="BL56" s="107"/>
    </row>
    <row r="57" spans="1:64" s="19" customFormat="1" ht="14.85" customHeight="1" x14ac:dyDescent="0.25">
      <c r="A57" s="102" t="s">
        <v>86</v>
      </c>
      <c r="B57" s="103"/>
      <c r="C57" s="103"/>
      <c r="D57" s="103"/>
      <c r="E57" s="103"/>
      <c r="F57" s="103"/>
      <c r="G57" s="103"/>
      <c r="H57" s="103"/>
      <c r="I57" s="103"/>
      <c r="J57" s="103"/>
      <c r="K57" s="103"/>
      <c r="L57" s="104"/>
      <c r="M57" s="122" t="s">
        <v>86</v>
      </c>
      <c r="N57" s="122"/>
      <c r="O57" s="122"/>
      <c r="P57" s="122"/>
      <c r="Q57" s="122"/>
      <c r="R57" s="122"/>
      <c r="S57" s="122"/>
      <c r="T57" s="100" t="s">
        <v>86</v>
      </c>
      <c r="U57" s="100"/>
      <c r="V57" s="100"/>
      <c r="W57" s="100"/>
      <c r="X57" s="100"/>
      <c r="Y57" s="113" t="s">
        <v>86</v>
      </c>
      <c r="Z57" s="113"/>
      <c r="AA57" s="113"/>
      <c r="AB57" s="113"/>
      <c r="AC57" s="113"/>
      <c r="AD57" s="113"/>
      <c r="AE57" s="113" t="s">
        <v>86</v>
      </c>
      <c r="AF57" s="113"/>
      <c r="AG57" s="113"/>
      <c r="AH57" s="113"/>
      <c r="AI57" s="113"/>
      <c r="AJ57" s="139" t="s">
        <v>86</v>
      </c>
      <c r="AK57" s="139"/>
      <c r="AL57" s="139"/>
      <c r="AM57" s="139"/>
      <c r="AN57" s="139"/>
      <c r="AO57" s="139"/>
      <c r="AP57" s="139"/>
      <c r="AQ57" s="139"/>
      <c r="AR57" s="139"/>
      <c r="AS57" s="139"/>
      <c r="AT57" s="139"/>
      <c r="AU57" s="139"/>
      <c r="AV57" s="130" t="s">
        <v>86</v>
      </c>
      <c r="AW57" s="130"/>
      <c r="AX57" s="130"/>
      <c r="AY57" s="135" t="str">
        <f t="shared" si="0"/>
        <v/>
      </c>
      <c r="AZ57" s="135"/>
      <c r="BA57" s="107" t="s">
        <v>86</v>
      </c>
      <c r="BB57" s="107"/>
      <c r="BC57" s="107"/>
      <c r="BD57" s="107"/>
      <c r="BE57" s="107"/>
      <c r="BF57" s="107"/>
      <c r="BG57" s="107"/>
      <c r="BH57" s="151"/>
      <c r="BI57" s="152"/>
      <c r="BJ57" s="107"/>
      <c r="BK57" s="107"/>
      <c r="BL57" s="107"/>
    </row>
    <row r="58" spans="1:64" s="19" customFormat="1" ht="14.85" customHeight="1" x14ac:dyDescent="0.25">
      <c r="A58" s="102" t="s">
        <v>86</v>
      </c>
      <c r="B58" s="103"/>
      <c r="C58" s="103"/>
      <c r="D58" s="103"/>
      <c r="E58" s="103"/>
      <c r="F58" s="103"/>
      <c r="G58" s="103"/>
      <c r="H58" s="103"/>
      <c r="I58" s="103"/>
      <c r="J58" s="103"/>
      <c r="K58" s="103"/>
      <c r="L58" s="104"/>
      <c r="M58" s="122" t="s">
        <v>86</v>
      </c>
      <c r="N58" s="122"/>
      <c r="O58" s="122"/>
      <c r="P58" s="122"/>
      <c r="Q58" s="122"/>
      <c r="R58" s="122"/>
      <c r="S58" s="122"/>
      <c r="T58" s="100" t="s">
        <v>86</v>
      </c>
      <c r="U58" s="100"/>
      <c r="V58" s="100"/>
      <c r="W58" s="100"/>
      <c r="X58" s="100"/>
      <c r="Y58" s="113" t="s">
        <v>86</v>
      </c>
      <c r="Z58" s="113"/>
      <c r="AA58" s="113"/>
      <c r="AB58" s="113"/>
      <c r="AC58" s="113"/>
      <c r="AD58" s="113"/>
      <c r="AE58" s="113" t="s">
        <v>86</v>
      </c>
      <c r="AF58" s="113"/>
      <c r="AG58" s="113"/>
      <c r="AH58" s="113"/>
      <c r="AI58" s="113"/>
      <c r="AJ58" s="122" t="s">
        <v>86</v>
      </c>
      <c r="AK58" s="122"/>
      <c r="AL58" s="122"/>
      <c r="AM58" s="122"/>
      <c r="AN58" s="122"/>
      <c r="AO58" s="122"/>
      <c r="AP58" s="122"/>
      <c r="AQ58" s="122"/>
      <c r="AR58" s="122"/>
      <c r="AS58" s="122"/>
      <c r="AT58" s="122"/>
      <c r="AU58" s="122"/>
      <c r="AV58" s="130" t="s">
        <v>86</v>
      </c>
      <c r="AW58" s="130"/>
      <c r="AX58" s="130"/>
      <c r="AY58" s="135" t="str">
        <f t="shared" si="0"/>
        <v/>
      </c>
      <c r="AZ58" s="135"/>
      <c r="BA58" s="107" t="s">
        <v>86</v>
      </c>
      <c r="BB58" s="107"/>
      <c r="BC58" s="107"/>
      <c r="BD58" s="107"/>
      <c r="BE58" s="107"/>
      <c r="BF58" s="107"/>
      <c r="BG58" s="107"/>
      <c r="BH58" s="151"/>
      <c r="BI58" s="152"/>
      <c r="BJ58" s="107"/>
      <c r="BK58" s="107"/>
      <c r="BL58" s="107"/>
    </row>
    <row r="59" spans="1:64" s="19" customFormat="1" ht="14.85" customHeight="1" x14ac:dyDescent="0.25">
      <c r="A59" s="102" t="s">
        <v>86</v>
      </c>
      <c r="B59" s="103"/>
      <c r="C59" s="103"/>
      <c r="D59" s="103"/>
      <c r="E59" s="103"/>
      <c r="F59" s="103"/>
      <c r="G59" s="103"/>
      <c r="H59" s="103"/>
      <c r="I59" s="103"/>
      <c r="J59" s="103"/>
      <c r="K59" s="103"/>
      <c r="L59" s="104"/>
      <c r="M59" s="122" t="s">
        <v>86</v>
      </c>
      <c r="N59" s="122"/>
      <c r="O59" s="122"/>
      <c r="P59" s="122"/>
      <c r="Q59" s="122"/>
      <c r="R59" s="122"/>
      <c r="S59" s="122"/>
      <c r="T59" s="100" t="s">
        <v>86</v>
      </c>
      <c r="U59" s="100"/>
      <c r="V59" s="100"/>
      <c r="W59" s="100"/>
      <c r="X59" s="100"/>
      <c r="Y59" s="113" t="s">
        <v>86</v>
      </c>
      <c r="Z59" s="113"/>
      <c r="AA59" s="113"/>
      <c r="AB59" s="113"/>
      <c r="AC59" s="113"/>
      <c r="AD59" s="113"/>
      <c r="AE59" s="113" t="s">
        <v>86</v>
      </c>
      <c r="AF59" s="113"/>
      <c r="AG59" s="113"/>
      <c r="AH59" s="113"/>
      <c r="AI59" s="113"/>
      <c r="AJ59" s="139" t="s">
        <v>86</v>
      </c>
      <c r="AK59" s="139"/>
      <c r="AL59" s="139"/>
      <c r="AM59" s="139"/>
      <c r="AN59" s="139"/>
      <c r="AO59" s="139"/>
      <c r="AP59" s="139"/>
      <c r="AQ59" s="139"/>
      <c r="AR59" s="139"/>
      <c r="AS59" s="139"/>
      <c r="AT59" s="139"/>
      <c r="AU59" s="139"/>
      <c r="AV59" s="130" t="s">
        <v>86</v>
      </c>
      <c r="AW59" s="130"/>
      <c r="AX59" s="130"/>
      <c r="AY59" s="135" t="str">
        <f t="shared" si="0"/>
        <v/>
      </c>
      <c r="AZ59" s="135"/>
      <c r="BA59" s="107" t="s">
        <v>86</v>
      </c>
      <c r="BB59" s="107"/>
      <c r="BC59" s="107"/>
      <c r="BD59" s="107"/>
      <c r="BE59" s="107"/>
      <c r="BF59" s="107"/>
      <c r="BG59" s="107"/>
      <c r="BH59" s="153"/>
      <c r="BI59" s="154"/>
      <c r="BJ59" s="107"/>
      <c r="BK59" s="107"/>
      <c r="BL59" s="107"/>
    </row>
    <row r="60" spans="1:64" ht="15.75" customHeight="1" thickBot="1" x14ac:dyDescent="0.3">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W60" s="19"/>
      <c r="AX60" s="137" t="s">
        <v>67</v>
      </c>
      <c r="AY60" s="137"/>
      <c r="AZ60" s="137"/>
      <c r="BA60" s="138">
        <f>SUM(BA50:BG59)</f>
        <v>0</v>
      </c>
      <c r="BB60" s="138"/>
      <c r="BC60" s="138"/>
      <c r="BD60" s="138"/>
      <c r="BE60" s="138"/>
      <c r="BF60" s="138"/>
      <c r="BG60" s="138"/>
      <c r="BH60" s="25"/>
      <c r="BI60" s="25"/>
      <c r="BJ60" s="136">
        <f>SUM(BJ50:BL59)</f>
        <v>0</v>
      </c>
      <c r="BK60" s="136"/>
      <c r="BL60" s="136"/>
    </row>
    <row r="61" spans="1:64" ht="1.5" customHeight="1" thickTop="1" x14ac:dyDescent="0.25">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row>
    <row r="62" spans="1:64" ht="23.25" customHeight="1" x14ac:dyDescent="0.25">
      <c r="A62" s="121" t="s">
        <v>68</v>
      </c>
      <c r="B62" s="121"/>
      <c r="C62" s="121"/>
      <c r="D62" s="121"/>
      <c r="E62" s="120" t="s">
        <v>86</v>
      </c>
      <c r="F62" s="120"/>
      <c r="G62" s="120"/>
      <c r="H62" s="120"/>
      <c r="I62" s="120"/>
      <c r="J62" s="120"/>
      <c r="K62" s="120"/>
      <c r="L62" s="120"/>
      <c r="M62" s="120"/>
      <c r="N62" s="120"/>
      <c r="O62" s="120"/>
      <c r="P62" s="120"/>
      <c r="Q62" s="120"/>
      <c r="R62" s="120"/>
      <c r="S62" s="120"/>
      <c r="T62" s="120"/>
      <c r="U62" s="31"/>
      <c r="V62" s="131">
        <f ca="1">TODAY()</f>
        <v>45569</v>
      </c>
      <c r="W62" s="131"/>
      <c r="X62" s="131"/>
      <c r="Y62" s="131"/>
      <c r="Z62" s="131"/>
      <c r="AA62" s="131"/>
      <c r="AB62" s="131"/>
      <c r="AC62" s="131"/>
      <c r="AD62" s="131"/>
      <c r="AE62" s="108" t="s">
        <v>69</v>
      </c>
      <c r="AF62" s="108"/>
      <c r="AG62" s="108"/>
      <c r="AH62" s="108"/>
      <c r="AI62" s="108"/>
      <c r="AJ62" s="108"/>
      <c r="AK62" s="108"/>
      <c r="AL62" s="108"/>
      <c r="AM62" s="95"/>
      <c r="AN62" s="101" t="s">
        <v>86</v>
      </c>
      <c r="AO62" s="101"/>
      <c r="AP62" s="101"/>
      <c r="AQ62" s="101"/>
      <c r="AR62" s="101"/>
      <c r="AS62" s="101"/>
      <c r="AT62" s="101"/>
      <c r="AU62" s="101"/>
      <c r="AV62" s="101"/>
      <c r="AW62" s="101"/>
      <c r="AX62" s="101"/>
      <c r="AY62" s="101"/>
      <c r="AZ62" s="101"/>
      <c r="BA62" s="101"/>
      <c r="BB62" s="101"/>
      <c r="BC62" s="101"/>
      <c r="BD62" s="101"/>
      <c r="BE62" s="101"/>
      <c r="BF62" s="101"/>
      <c r="BG62" s="101"/>
      <c r="BH62" s="28"/>
      <c r="BI62" s="28"/>
      <c r="BJ62" s="101" t="s">
        <v>86</v>
      </c>
      <c r="BK62" s="101"/>
      <c r="BL62" s="101"/>
    </row>
    <row r="63" spans="1:64" s="1" customFormat="1" ht="9" customHeight="1" x14ac:dyDescent="0.2">
      <c r="B63" s="13"/>
      <c r="C63" s="13"/>
      <c r="D63" s="13"/>
      <c r="E63" s="99" t="s">
        <v>70</v>
      </c>
      <c r="F63" s="99"/>
      <c r="G63" s="99"/>
      <c r="H63" s="99"/>
      <c r="I63" s="99"/>
      <c r="J63" s="99"/>
      <c r="K63" s="99"/>
      <c r="L63" s="99"/>
      <c r="M63" s="99"/>
      <c r="N63" s="99"/>
      <c r="O63" s="99"/>
      <c r="P63" s="99"/>
      <c r="Q63" s="99"/>
      <c r="R63" s="99"/>
      <c r="S63" s="99"/>
      <c r="T63" s="13"/>
      <c r="U63" s="13"/>
      <c r="V63" s="134" t="s">
        <v>72</v>
      </c>
      <c r="W63" s="134"/>
      <c r="X63" s="134"/>
      <c r="Y63" s="134"/>
      <c r="Z63" s="134"/>
      <c r="AA63" s="134"/>
      <c r="AB63" s="134"/>
      <c r="AC63" s="134"/>
      <c r="AD63" s="134"/>
      <c r="AE63" s="13"/>
      <c r="AF63" s="13"/>
      <c r="AG63" s="13"/>
      <c r="AH63" s="13"/>
      <c r="AI63" s="13"/>
      <c r="AJ63" s="99" t="s">
        <v>897</v>
      </c>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13"/>
      <c r="BI63" s="13"/>
      <c r="BJ63" s="99" t="s">
        <v>72</v>
      </c>
      <c r="BK63" s="99"/>
      <c r="BL63" s="99"/>
    </row>
    <row r="64" spans="1:64" ht="16.5" customHeight="1" x14ac:dyDescent="0.25">
      <c r="A64" s="121" t="s">
        <v>69</v>
      </c>
      <c r="B64" s="121"/>
      <c r="C64" s="121"/>
      <c r="D64" s="121"/>
      <c r="E64" s="120" t="s">
        <v>86</v>
      </c>
      <c r="F64" s="120"/>
      <c r="G64" s="120"/>
      <c r="H64" s="120"/>
      <c r="I64" s="120"/>
      <c r="J64" s="120"/>
      <c r="K64" s="120"/>
      <c r="L64" s="120"/>
      <c r="M64" s="120"/>
      <c r="N64" s="120"/>
      <c r="O64" s="120"/>
      <c r="P64" s="120"/>
      <c r="Q64" s="120"/>
      <c r="R64" s="120"/>
      <c r="S64" s="120"/>
      <c r="T64" s="120"/>
      <c r="U64" s="31"/>
      <c r="V64" s="101" t="s">
        <v>86</v>
      </c>
      <c r="W64" s="101"/>
      <c r="X64" s="101"/>
      <c r="Y64" s="101"/>
      <c r="Z64" s="101"/>
      <c r="AA64" s="101"/>
      <c r="AB64" s="101"/>
      <c r="AC64" s="101"/>
      <c r="AD64" s="101"/>
      <c r="AE64" s="108" t="s">
        <v>69</v>
      </c>
      <c r="AF64" s="108"/>
      <c r="AG64" s="108"/>
      <c r="AH64" s="108"/>
      <c r="AI64" s="108"/>
      <c r="AJ64" s="108"/>
      <c r="AK64" s="108"/>
      <c r="AL64" s="108"/>
      <c r="AM64" s="95"/>
      <c r="AN64" s="101" t="s">
        <v>86</v>
      </c>
      <c r="AO64" s="101"/>
      <c r="AP64" s="101"/>
      <c r="AQ64" s="101"/>
      <c r="AR64" s="101"/>
      <c r="AS64" s="101"/>
      <c r="AT64" s="101"/>
      <c r="AU64" s="101"/>
      <c r="AV64" s="101"/>
      <c r="AW64" s="101"/>
      <c r="AX64" s="101"/>
      <c r="AY64" s="101"/>
      <c r="AZ64" s="101"/>
      <c r="BA64" s="101"/>
      <c r="BB64" s="101"/>
      <c r="BC64" s="101"/>
      <c r="BD64" s="101"/>
      <c r="BE64" s="101"/>
      <c r="BF64" s="101"/>
      <c r="BG64" s="101"/>
      <c r="BH64" s="28"/>
      <c r="BI64" s="28"/>
      <c r="BJ64" s="101" t="s">
        <v>86</v>
      </c>
      <c r="BK64" s="101"/>
      <c r="BL64" s="101"/>
    </row>
    <row r="65" spans="1:64" s="1" customFormat="1" ht="9" customHeight="1" x14ac:dyDescent="0.2">
      <c r="B65" s="13"/>
      <c r="C65" s="13"/>
      <c r="D65" s="13"/>
      <c r="E65" s="99" t="s">
        <v>71</v>
      </c>
      <c r="F65" s="99"/>
      <c r="G65" s="99"/>
      <c r="H65" s="99"/>
      <c r="I65" s="99"/>
      <c r="J65" s="99"/>
      <c r="K65" s="99"/>
      <c r="L65" s="99"/>
      <c r="M65" s="99"/>
      <c r="N65" s="99"/>
      <c r="O65" s="99"/>
      <c r="P65" s="99"/>
      <c r="Q65" s="99"/>
      <c r="R65" s="99"/>
      <c r="S65" s="99"/>
      <c r="T65" s="13"/>
      <c r="U65" s="13"/>
      <c r="V65" s="99" t="s">
        <v>72</v>
      </c>
      <c r="W65" s="99"/>
      <c r="X65" s="99"/>
      <c r="Y65" s="99"/>
      <c r="Z65" s="99"/>
      <c r="AA65" s="99"/>
      <c r="AB65" s="99"/>
      <c r="AC65" s="99"/>
      <c r="AD65" s="99"/>
      <c r="AE65" s="13"/>
      <c r="AF65" s="13"/>
      <c r="AG65" s="13"/>
      <c r="AH65" s="13"/>
      <c r="AI65" s="13"/>
      <c r="AJ65" s="99" t="s">
        <v>73</v>
      </c>
      <c r="AK65" s="99"/>
      <c r="AL65" s="99"/>
      <c r="AM65" s="99"/>
      <c r="AN65" s="99"/>
      <c r="AO65" s="99"/>
      <c r="AP65" s="99"/>
      <c r="AQ65" s="99"/>
      <c r="AR65" s="99"/>
      <c r="AS65" s="99"/>
      <c r="AT65" s="99"/>
      <c r="AU65" s="99"/>
      <c r="AV65" s="99"/>
      <c r="AW65" s="99"/>
      <c r="AX65" s="99"/>
      <c r="AY65" s="99"/>
      <c r="AZ65" s="99"/>
      <c r="BA65" s="99"/>
      <c r="BB65" s="99"/>
      <c r="BC65" s="99"/>
      <c r="BD65" s="99"/>
      <c r="BE65" s="99"/>
      <c r="BF65" s="99"/>
      <c r="BG65" s="99"/>
      <c r="BH65" s="13"/>
      <c r="BI65" s="13"/>
      <c r="BJ65" s="99" t="s">
        <v>72</v>
      </c>
      <c r="BK65" s="99"/>
      <c r="BL65" s="99"/>
    </row>
    <row r="66" spans="1:64" ht="13.5" customHeight="1" x14ac:dyDescent="0.25">
      <c r="A66" s="120" t="s">
        <v>86</v>
      </c>
      <c r="B66" s="120"/>
      <c r="C66" s="120"/>
      <c r="D66" s="120"/>
      <c r="E66" s="120"/>
      <c r="F66" s="32" t="s">
        <v>86</v>
      </c>
      <c r="G66" s="120" t="s">
        <v>86</v>
      </c>
      <c r="H66" s="120"/>
      <c r="I66" s="32"/>
      <c r="J66" s="120" t="s">
        <v>86</v>
      </c>
      <c r="K66" s="120"/>
      <c r="L66" s="120"/>
      <c r="M66" s="32"/>
      <c r="N66" s="32"/>
      <c r="O66" s="120" t="s">
        <v>86</v>
      </c>
      <c r="P66" s="120"/>
      <c r="Q66" s="120"/>
      <c r="R66" s="32"/>
      <c r="S66" s="120" t="s">
        <v>86</v>
      </c>
      <c r="T66" s="120"/>
      <c r="U66" s="120"/>
      <c r="V66" s="32"/>
      <c r="W66" s="32"/>
      <c r="X66" s="101" t="s">
        <v>86</v>
      </c>
      <c r="Y66" s="101"/>
      <c r="Z66" s="101"/>
      <c r="AA66" s="101"/>
      <c r="AB66" s="101"/>
      <c r="AC66" s="101"/>
      <c r="AD66" s="54"/>
      <c r="AE66" s="108" t="s">
        <v>69</v>
      </c>
      <c r="AF66" s="108"/>
      <c r="AG66" s="108"/>
      <c r="AH66" s="108"/>
      <c r="AI66" s="108"/>
      <c r="AJ66" s="108"/>
      <c r="AK66" s="108"/>
      <c r="AL66" s="108"/>
      <c r="AM66" s="95"/>
      <c r="AN66" s="101" t="s">
        <v>86</v>
      </c>
      <c r="AO66" s="101"/>
      <c r="AP66" s="101"/>
      <c r="AQ66" s="101"/>
      <c r="AR66" s="101"/>
      <c r="AS66" s="101"/>
      <c r="AT66" s="101"/>
      <c r="AU66" s="101"/>
      <c r="AV66" s="101"/>
      <c r="AW66" s="101"/>
      <c r="AX66" s="101"/>
      <c r="AY66" s="101"/>
      <c r="AZ66" s="101"/>
      <c r="BA66" s="101"/>
      <c r="BB66" s="101"/>
      <c r="BC66" s="101"/>
      <c r="BD66" s="101"/>
      <c r="BE66" s="101"/>
      <c r="BF66" s="101"/>
      <c r="BG66" s="101"/>
      <c r="BH66" s="28"/>
      <c r="BI66" s="28"/>
      <c r="BJ66" s="101" t="s">
        <v>86</v>
      </c>
      <c r="BK66" s="101"/>
      <c r="BL66" s="101"/>
    </row>
    <row r="67" spans="1:64" s="1" customFormat="1" ht="9" customHeight="1" x14ac:dyDescent="0.2">
      <c r="A67" s="99" t="s">
        <v>76</v>
      </c>
      <c r="B67" s="99"/>
      <c r="C67" s="99"/>
      <c r="D67" s="99"/>
      <c r="E67" s="99"/>
      <c r="F67" s="13"/>
      <c r="G67" s="99" t="s">
        <v>72</v>
      </c>
      <c r="H67" s="99"/>
      <c r="I67" s="13"/>
      <c r="J67" s="99" t="s">
        <v>76</v>
      </c>
      <c r="K67" s="99"/>
      <c r="L67" s="99"/>
      <c r="M67" s="99" t="s">
        <v>72</v>
      </c>
      <c r="N67" s="99"/>
      <c r="O67" s="99"/>
      <c r="P67" s="99"/>
      <c r="Q67" s="99" t="s">
        <v>76</v>
      </c>
      <c r="R67" s="99"/>
      <c r="S67" s="99"/>
      <c r="T67" s="99"/>
      <c r="U67" s="99"/>
      <c r="V67" s="21"/>
      <c r="W67" s="21"/>
      <c r="X67" s="99" t="s">
        <v>72</v>
      </c>
      <c r="Y67" s="99"/>
      <c r="Z67" s="99"/>
      <c r="AA67" s="99"/>
      <c r="AB67" s="99"/>
      <c r="AC67" s="99"/>
      <c r="AD67" s="13"/>
      <c r="AE67" s="13"/>
      <c r="AF67" s="13"/>
      <c r="AG67" s="13"/>
      <c r="AH67" s="13"/>
      <c r="AI67" s="13"/>
      <c r="AJ67" s="99" t="s">
        <v>74</v>
      </c>
      <c r="AK67" s="99"/>
      <c r="AL67" s="99"/>
      <c r="AM67" s="99"/>
      <c r="AN67" s="99"/>
      <c r="AO67" s="99"/>
      <c r="AP67" s="99"/>
      <c r="AQ67" s="99"/>
      <c r="AR67" s="99"/>
      <c r="AS67" s="99"/>
      <c r="AT67" s="99"/>
      <c r="AU67" s="99"/>
      <c r="AV67" s="99"/>
      <c r="AW67" s="99"/>
      <c r="AX67" s="99"/>
      <c r="AY67" s="99"/>
      <c r="AZ67" s="99"/>
      <c r="BA67" s="99"/>
      <c r="BB67" s="99"/>
      <c r="BC67" s="99"/>
      <c r="BD67" s="99"/>
      <c r="BE67" s="99"/>
      <c r="BF67" s="99"/>
      <c r="BG67" s="99"/>
      <c r="BH67" s="13"/>
      <c r="BI67" s="13"/>
      <c r="BJ67" s="99" t="s">
        <v>72</v>
      </c>
      <c r="BK67" s="99"/>
      <c r="BL67" s="99"/>
    </row>
    <row r="68" spans="1:64" ht="18" customHeight="1" x14ac:dyDescent="0.25">
      <c r="B68" s="72" t="s">
        <v>901</v>
      </c>
      <c r="C68" s="81"/>
      <c r="D68" s="81"/>
      <c r="E68" s="72"/>
      <c r="F68" s="72"/>
      <c r="G68" s="182" t="str">
        <f>IF(Original!G68&lt;&gt;"",Original!G68,"")</f>
        <v/>
      </c>
      <c r="H68" s="183"/>
      <c r="I68" s="183"/>
      <c r="J68" s="183"/>
      <c r="K68" s="183"/>
      <c r="L68" s="183"/>
      <c r="M68" s="183"/>
      <c r="N68" s="183"/>
      <c r="O68" s="183"/>
      <c r="P68" s="183"/>
      <c r="Q68" s="183"/>
      <c r="R68" s="183"/>
      <c r="S68" s="183"/>
      <c r="AE68" s="108" t="s">
        <v>69</v>
      </c>
      <c r="AF68" s="108"/>
      <c r="AG68" s="108"/>
      <c r="AH68" s="108"/>
      <c r="AI68" s="108"/>
      <c r="AJ68" s="108"/>
      <c r="AK68" s="108"/>
      <c r="AL68" s="108"/>
      <c r="AM68" s="95"/>
      <c r="AN68" s="101" t="s">
        <v>86</v>
      </c>
      <c r="AO68" s="101"/>
      <c r="AP68" s="101"/>
      <c r="AQ68" s="101"/>
      <c r="AR68" s="101"/>
      <c r="AS68" s="101"/>
      <c r="AT68" s="101"/>
      <c r="AU68" s="101"/>
      <c r="AV68" s="101"/>
      <c r="AW68" s="101"/>
      <c r="AX68" s="101"/>
      <c r="AY68" s="101"/>
      <c r="AZ68" s="101"/>
      <c r="BA68" s="101"/>
      <c r="BB68" s="101"/>
      <c r="BC68" s="101"/>
      <c r="BD68" s="101"/>
      <c r="BE68" s="101"/>
      <c r="BF68" s="101"/>
      <c r="BG68" s="101"/>
      <c r="BH68" s="28"/>
      <c r="BI68" s="28"/>
      <c r="BJ68" s="101" t="s">
        <v>86</v>
      </c>
      <c r="BK68" s="101"/>
      <c r="BL68" s="101"/>
    </row>
    <row r="69" spans="1:64" ht="14.1" customHeight="1" x14ac:dyDescent="0.25">
      <c r="B69" s="72" t="s">
        <v>901</v>
      </c>
      <c r="C69" s="81"/>
      <c r="D69" s="81"/>
      <c r="E69" s="72"/>
      <c r="F69" s="72"/>
      <c r="G69" s="182" t="str">
        <f>IF(Original!G69&lt;&gt;"",Original!G69,"")</f>
        <v/>
      </c>
      <c r="H69" s="183"/>
      <c r="I69" s="183"/>
      <c r="J69" s="183"/>
      <c r="K69" s="183"/>
      <c r="L69" s="183"/>
      <c r="M69" s="183"/>
      <c r="N69" s="183"/>
      <c r="O69" s="183"/>
      <c r="P69" s="183"/>
      <c r="Q69" s="183"/>
      <c r="R69" s="183"/>
      <c r="S69" s="183"/>
      <c r="T69" s="183"/>
      <c r="AE69" s="13"/>
      <c r="AF69" s="13"/>
      <c r="AG69" s="13"/>
      <c r="AH69" s="13"/>
      <c r="AI69" s="13"/>
      <c r="AJ69" s="99" t="s">
        <v>75</v>
      </c>
      <c r="AK69" s="99"/>
      <c r="AL69" s="99"/>
      <c r="AM69" s="99"/>
      <c r="AN69" s="99"/>
      <c r="AO69" s="99"/>
      <c r="AP69" s="99"/>
      <c r="AQ69" s="99"/>
      <c r="AR69" s="99"/>
      <c r="AS69" s="99"/>
      <c r="AT69" s="99"/>
      <c r="AU69" s="99"/>
      <c r="AV69" s="99"/>
      <c r="AW69" s="99"/>
      <c r="AX69" s="99"/>
      <c r="AY69" s="99"/>
      <c r="AZ69" s="99"/>
      <c r="BA69" s="99"/>
      <c r="BB69" s="99"/>
      <c r="BC69" s="99"/>
      <c r="BD69" s="99"/>
      <c r="BE69" s="99"/>
      <c r="BF69" s="99"/>
      <c r="BG69" s="99"/>
      <c r="BH69" s="13"/>
      <c r="BI69" s="13"/>
      <c r="BJ69" s="99" t="s">
        <v>72</v>
      </c>
      <c r="BK69" s="99"/>
      <c r="BL69" s="99"/>
    </row>
  </sheetData>
  <sheetProtection password="C8CA" sheet="1" objects="1" scenarios="1"/>
  <mergeCells count="345">
    <mergeCell ref="G68:S68"/>
    <mergeCell ref="G69:T69"/>
    <mergeCell ref="A4:C4"/>
    <mergeCell ref="D4:S4"/>
    <mergeCell ref="U4:AL4"/>
    <mergeCell ref="AN4:AO4"/>
    <mergeCell ref="AP4:AW4"/>
    <mergeCell ref="AX4:BL4"/>
    <mergeCell ref="A1:BL1"/>
    <mergeCell ref="A2:BL2"/>
    <mergeCell ref="A3:E3"/>
    <mergeCell ref="G3:O3"/>
    <mergeCell ref="P3:S3"/>
    <mergeCell ref="T3:AX3"/>
    <mergeCell ref="AY3:BC3"/>
    <mergeCell ref="BD3:BL3"/>
    <mergeCell ref="T7:AC8"/>
    <mergeCell ref="AI7:BL7"/>
    <mergeCell ref="C8:L8"/>
    <mergeCell ref="M8:S8"/>
    <mergeCell ref="AD8:AN8"/>
    <mergeCell ref="AO8:BJ8"/>
    <mergeCell ref="BK8:BL8"/>
    <mergeCell ref="A5:S5"/>
    <mergeCell ref="T5:AJ5"/>
    <mergeCell ref="AM5:AO5"/>
    <mergeCell ref="AP5:BL5"/>
    <mergeCell ref="A6:G6"/>
    <mergeCell ref="H6:R6"/>
    <mergeCell ref="S6:T6"/>
    <mergeCell ref="U6:AX6"/>
    <mergeCell ref="AY6:BC6"/>
    <mergeCell ref="BD6:BL6"/>
    <mergeCell ref="A9:B10"/>
    <mergeCell ref="C9:G9"/>
    <mergeCell ref="H9:BL9"/>
    <mergeCell ref="C10:BL10"/>
    <mergeCell ref="C11:I11"/>
    <mergeCell ref="P11:S11"/>
    <mergeCell ref="T11:AB11"/>
    <mergeCell ref="AC11:AJ11"/>
    <mergeCell ref="AM11:AN11"/>
    <mergeCell ref="AO11:AU11"/>
    <mergeCell ref="AX11:BC11"/>
    <mergeCell ref="BD11:BJ11"/>
    <mergeCell ref="BK11:BL11"/>
    <mergeCell ref="A12:B12"/>
    <mergeCell ref="C12:Y12"/>
    <mergeCell ref="Z12:AD12"/>
    <mergeCell ref="AG12:AO12"/>
    <mergeCell ref="AP12:AU12"/>
    <mergeCell ref="AV12:BA12"/>
    <mergeCell ref="BD12:BJ12"/>
    <mergeCell ref="BK12:BL12"/>
    <mergeCell ref="A13:B13"/>
    <mergeCell ref="C13:X13"/>
    <mergeCell ref="Y13:AE13"/>
    <mergeCell ref="AG13:AO13"/>
    <mergeCell ref="AP13:AU13"/>
    <mergeCell ref="AV13:BA13"/>
    <mergeCell ref="BD13:BJ13"/>
    <mergeCell ref="BK13:BL13"/>
    <mergeCell ref="A16:BL16"/>
    <mergeCell ref="A17:B17"/>
    <mergeCell ref="C17:H17"/>
    <mergeCell ref="I17:AL17"/>
    <mergeCell ref="AP17:AV17"/>
    <mergeCell ref="AX17:BA17"/>
    <mergeCell ref="BD17:BJ17"/>
    <mergeCell ref="BK17:BL17"/>
    <mergeCell ref="A14:BL14"/>
    <mergeCell ref="C15:Q15"/>
    <mergeCell ref="S15:Z15"/>
    <mergeCell ref="AD15:AL15"/>
    <mergeCell ref="AP15:AV15"/>
    <mergeCell ref="AX15:BB15"/>
    <mergeCell ref="BD15:BJ15"/>
    <mergeCell ref="BK15:BL15"/>
    <mergeCell ref="C18:Y18"/>
    <mergeCell ref="Z18:BB18"/>
    <mergeCell ref="BD18:BJ18"/>
    <mergeCell ref="BK18:BL18"/>
    <mergeCell ref="A19:BL19"/>
    <mergeCell ref="C20:O20"/>
    <mergeCell ref="P20:AZ20"/>
    <mergeCell ref="BA20:BF20"/>
    <mergeCell ref="BG20:BL20"/>
    <mergeCell ref="BG21:BL21"/>
    <mergeCell ref="BG22:BL22"/>
    <mergeCell ref="C23:V23"/>
    <mergeCell ref="W23:AZ23"/>
    <mergeCell ref="BA23:BE23"/>
    <mergeCell ref="BG23:BL23"/>
    <mergeCell ref="A21:B21"/>
    <mergeCell ref="C21:K21"/>
    <mergeCell ref="L21:U21"/>
    <mergeCell ref="W21:AE21"/>
    <mergeCell ref="AH21:AS21"/>
    <mergeCell ref="AU21:BE21"/>
    <mergeCell ref="A24:B24"/>
    <mergeCell ref="D24:G24"/>
    <mergeCell ref="I24:P24"/>
    <mergeCell ref="Q24:V24"/>
    <mergeCell ref="X24:BL24"/>
    <mergeCell ref="C25:AB25"/>
    <mergeCell ref="AC25:AE25"/>
    <mergeCell ref="AG25:AS25"/>
    <mergeCell ref="AT25:AZ25"/>
    <mergeCell ref="BA25:BE25"/>
    <mergeCell ref="C28:R28"/>
    <mergeCell ref="S28:BL28"/>
    <mergeCell ref="A29:B31"/>
    <mergeCell ref="C29:BL29"/>
    <mergeCell ref="C30:BL30"/>
    <mergeCell ref="C31:BL31"/>
    <mergeCell ref="BF25:BL25"/>
    <mergeCell ref="A26:BL26"/>
    <mergeCell ref="A27:I27"/>
    <mergeCell ref="K27:S27"/>
    <mergeCell ref="W27:AI27"/>
    <mergeCell ref="AK27:AM27"/>
    <mergeCell ref="AN27:AX27"/>
    <mergeCell ref="AZ27:BL27"/>
    <mergeCell ref="C34:BL34"/>
    <mergeCell ref="A35:BL35"/>
    <mergeCell ref="C36:X36"/>
    <mergeCell ref="Y36:AL36"/>
    <mergeCell ref="AN36:AT36"/>
    <mergeCell ref="AU36:BB36"/>
    <mergeCell ref="BC36:BD36"/>
    <mergeCell ref="BE36:BL36"/>
    <mergeCell ref="C32:S32"/>
    <mergeCell ref="T32:AO32"/>
    <mergeCell ref="AP32:AZ32"/>
    <mergeCell ref="BA32:BD32"/>
    <mergeCell ref="BE32:BL32"/>
    <mergeCell ref="A33:L33"/>
    <mergeCell ref="T33:AO33"/>
    <mergeCell ref="AP33:AZ33"/>
    <mergeCell ref="BA33:BD33"/>
    <mergeCell ref="BE33:BL33"/>
    <mergeCell ref="A37:B38"/>
    <mergeCell ref="C37:T37"/>
    <mergeCell ref="U37:BL37"/>
    <mergeCell ref="C38:H38"/>
    <mergeCell ref="J38:BL38"/>
    <mergeCell ref="C39:V39"/>
    <mergeCell ref="W39:AZ39"/>
    <mergeCell ref="BA39:BE39"/>
    <mergeCell ref="BG39:BL39"/>
    <mergeCell ref="J42:L42"/>
    <mergeCell ref="M42:U42"/>
    <mergeCell ref="V42:Y42"/>
    <mergeCell ref="Z42:AK42"/>
    <mergeCell ref="BD42:BH42"/>
    <mergeCell ref="BJ42:BL42"/>
    <mergeCell ref="A40:BL40"/>
    <mergeCell ref="A41:A42"/>
    <mergeCell ref="C41:Q41"/>
    <mergeCell ref="R41:U41"/>
    <mergeCell ref="V41:AG41"/>
    <mergeCell ref="AH41:AS41"/>
    <mergeCell ref="AT41:BA41"/>
    <mergeCell ref="BC41:BF41"/>
    <mergeCell ref="BG41:BL41"/>
    <mergeCell ref="C42:I42"/>
    <mergeCell ref="A43:BL43"/>
    <mergeCell ref="F44:I44"/>
    <mergeCell ref="K44:O44"/>
    <mergeCell ref="Q44:U44"/>
    <mergeCell ref="W44:X44"/>
    <mergeCell ref="Y44:AC44"/>
    <mergeCell ref="AE44:AJ44"/>
    <mergeCell ref="AM44:AN44"/>
    <mergeCell ref="AO44:AU44"/>
    <mergeCell ref="AV44:BD44"/>
    <mergeCell ref="BF44:BH44"/>
    <mergeCell ref="A45:BL45"/>
    <mergeCell ref="A46:K46"/>
    <mergeCell ref="L46:O46"/>
    <mergeCell ref="P46:Z46"/>
    <mergeCell ref="AA46:AD46"/>
    <mergeCell ref="AE46:AH46"/>
    <mergeCell ref="AI46:AN46"/>
    <mergeCell ref="AQ46:AU46"/>
    <mergeCell ref="AV46:BE46"/>
    <mergeCell ref="BF46:BH46"/>
    <mergeCell ref="A47:BL47"/>
    <mergeCell ref="A48:L49"/>
    <mergeCell ref="M48:S49"/>
    <mergeCell ref="T48:X49"/>
    <mergeCell ref="Y48:AD49"/>
    <mergeCell ref="AE48:AI49"/>
    <mergeCell ref="AJ48:AU49"/>
    <mergeCell ref="AV48:AX49"/>
    <mergeCell ref="AY48:AZ49"/>
    <mergeCell ref="BA48:BG49"/>
    <mergeCell ref="BH48:BI59"/>
    <mergeCell ref="BJ48:BL49"/>
    <mergeCell ref="A50:L50"/>
    <mergeCell ref="M50:S50"/>
    <mergeCell ref="T50:X50"/>
    <mergeCell ref="Y50:AD50"/>
    <mergeCell ref="AE50:AI50"/>
    <mergeCell ref="AJ50:AU50"/>
    <mergeCell ref="AV50:AX50"/>
    <mergeCell ref="AY50:AZ50"/>
    <mergeCell ref="BA50:BG50"/>
    <mergeCell ref="BJ50:BL50"/>
    <mergeCell ref="A51:L51"/>
    <mergeCell ref="M51:S51"/>
    <mergeCell ref="T51:X51"/>
    <mergeCell ref="Y51:AD51"/>
    <mergeCell ref="AE51:AI51"/>
    <mergeCell ref="AJ51:AU51"/>
    <mergeCell ref="AV51:AX51"/>
    <mergeCell ref="AY51:AZ51"/>
    <mergeCell ref="BA51:BG51"/>
    <mergeCell ref="BJ51:BL51"/>
    <mergeCell ref="A52:L52"/>
    <mergeCell ref="M52:S52"/>
    <mergeCell ref="T52:X52"/>
    <mergeCell ref="Y52:AD52"/>
    <mergeCell ref="AE52:AI52"/>
    <mergeCell ref="AJ52:AU52"/>
    <mergeCell ref="AV52:AX52"/>
    <mergeCell ref="AY52:AZ52"/>
    <mergeCell ref="BA52:BG52"/>
    <mergeCell ref="BJ52:BL52"/>
    <mergeCell ref="BJ53:BL53"/>
    <mergeCell ref="A54:L54"/>
    <mergeCell ref="M54:S54"/>
    <mergeCell ref="T54:X54"/>
    <mergeCell ref="Y54:AD54"/>
    <mergeCell ref="AE54:AI54"/>
    <mergeCell ref="AJ54:AU54"/>
    <mergeCell ref="AV54:AX54"/>
    <mergeCell ref="AY54:AZ54"/>
    <mergeCell ref="BA54:BG54"/>
    <mergeCell ref="BJ54:BL54"/>
    <mergeCell ref="A53:L53"/>
    <mergeCell ref="M53:S53"/>
    <mergeCell ref="T53:X53"/>
    <mergeCell ref="Y53:AD53"/>
    <mergeCell ref="AE53:AI53"/>
    <mergeCell ref="AJ53:AU53"/>
    <mergeCell ref="AV53:AX53"/>
    <mergeCell ref="AY53:AZ53"/>
    <mergeCell ref="BA53:BG53"/>
    <mergeCell ref="BJ55:BL55"/>
    <mergeCell ref="A56:L56"/>
    <mergeCell ref="M56:S56"/>
    <mergeCell ref="T56:X56"/>
    <mergeCell ref="Y56:AD56"/>
    <mergeCell ref="AE56:AI56"/>
    <mergeCell ref="AJ56:AU56"/>
    <mergeCell ref="AV56:AX56"/>
    <mergeCell ref="AY56:AZ56"/>
    <mergeCell ref="BA56:BG56"/>
    <mergeCell ref="BJ56:BL56"/>
    <mergeCell ref="A55:L55"/>
    <mergeCell ref="M55:S55"/>
    <mergeCell ref="T55:X55"/>
    <mergeCell ref="Y55:AD55"/>
    <mergeCell ref="AE55:AI55"/>
    <mergeCell ref="AJ55:AU55"/>
    <mergeCell ref="AV55:AX55"/>
    <mergeCell ref="AY55:AZ55"/>
    <mergeCell ref="BA55:BG55"/>
    <mergeCell ref="BJ57:BL57"/>
    <mergeCell ref="A58:L58"/>
    <mergeCell ref="M58:S58"/>
    <mergeCell ref="T58:X58"/>
    <mergeCell ref="Y58:AD58"/>
    <mergeCell ref="AE58:AI58"/>
    <mergeCell ref="AJ58:AU58"/>
    <mergeCell ref="AV58:AX58"/>
    <mergeCell ref="AY58:AZ58"/>
    <mergeCell ref="BA58:BG58"/>
    <mergeCell ref="BJ58:BL58"/>
    <mergeCell ref="A57:L57"/>
    <mergeCell ref="M57:S57"/>
    <mergeCell ref="T57:X57"/>
    <mergeCell ref="Y57:AD57"/>
    <mergeCell ref="AE57:AI57"/>
    <mergeCell ref="AJ57:AU57"/>
    <mergeCell ref="AV57:AX57"/>
    <mergeCell ref="AY57:AZ57"/>
    <mergeCell ref="BA57:BG57"/>
    <mergeCell ref="A59:L59"/>
    <mergeCell ref="M59:S59"/>
    <mergeCell ref="T59:X59"/>
    <mergeCell ref="Y59:AD59"/>
    <mergeCell ref="AE59:AI59"/>
    <mergeCell ref="AJ59:AU59"/>
    <mergeCell ref="AV59:AX59"/>
    <mergeCell ref="A61:BL61"/>
    <mergeCell ref="A62:D62"/>
    <mergeCell ref="E62:T62"/>
    <mergeCell ref="V62:AD62"/>
    <mergeCell ref="AE62:AM62"/>
    <mergeCell ref="AN62:BG62"/>
    <mergeCell ref="BJ62:BL62"/>
    <mergeCell ref="AY59:AZ59"/>
    <mergeCell ref="BA59:BG59"/>
    <mergeCell ref="BJ59:BL59"/>
    <mergeCell ref="AX60:AZ60"/>
    <mergeCell ref="BA60:BG60"/>
    <mergeCell ref="BJ60:BL60"/>
    <mergeCell ref="BJ65:BL65"/>
    <mergeCell ref="A66:E66"/>
    <mergeCell ref="G66:H66"/>
    <mergeCell ref="J66:L66"/>
    <mergeCell ref="O66:Q66"/>
    <mergeCell ref="S66:U66"/>
    <mergeCell ref="X66:AC66"/>
    <mergeCell ref="E63:S63"/>
    <mergeCell ref="V63:AD63"/>
    <mergeCell ref="AJ63:BG63"/>
    <mergeCell ref="BJ63:BL63"/>
    <mergeCell ref="A64:D64"/>
    <mergeCell ref="E64:T64"/>
    <mergeCell ref="V64:AD64"/>
    <mergeCell ref="AE64:AM64"/>
    <mergeCell ref="AN64:BG64"/>
    <mergeCell ref="BJ64:BL64"/>
    <mergeCell ref="A67:E67"/>
    <mergeCell ref="G67:H67"/>
    <mergeCell ref="J67:L67"/>
    <mergeCell ref="M67:P67"/>
    <mergeCell ref="Q67:U67"/>
    <mergeCell ref="X67:AC67"/>
    <mergeCell ref="AJ67:BG67"/>
    <mergeCell ref="E65:S65"/>
    <mergeCell ref="V65:AD65"/>
    <mergeCell ref="AJ65:BG65"/>
    <mergeCell ref="BJ67:BL67"/>
    <mergeCell ref="AE68:AM68"/>
    <mergeCell ref="AN68:BG68"/>
    <mergeCell ref="BJ68:BL68"/>
    <mergeCell ref="AJ69:BG69"/>
    <mergeCell ref="BJ69:BL69"/>
    <mergeCell ref="AE66:AM66"/>
    <mergeCell ref="AN66:BG66"/>
    <mergeCell ref="BJ66:BL66"/>
  </mergeCells>
  <dataValidations count="1">
    <dataValidation type="list" errorStyle="information" allowBlank="1" showInputMessage="1" showErrorMessage="1" errorTitle="Invalid Data" error="You've entered an invalid school/division.  Please choose the appropriate school/division as indicated in the drop down box." sqref="H6:R6" xr:uid="{00000000-0002-0000-0200-000000000000}">
      <formula1>$BN$24:$BN$33</formula1>
    </dataValidation>
  </dataValidations>
  <printOptions horizontalCentered="1" verticalCentered="1"/>
  <pageMargins left="0" right="0" top="0" bottom="0" header="0" footer="0"/>
  <pageSetup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4993" r:id="rId4" name="Drop Down 1">
              <controlPr defaultSize="0" autoLine="0" autoPict="0">
                <anchor moveWithCells="1">
                  <from>
                    <xdr:col>77</xdr:col>
                    <xdr:colOff>0</xdr:colOff>
                    <xdr:row>9</xdr:row>
                    <xdr:rowOff>9525</xdr:rowOff>
                  </from>
                  <to>
                    <xdr:col>80</xdr:col>
                    <xdr:colOff>352425</xdr:colOff>
                    <xdr:row>11</xdr:row>
                    <xdr:rowOff>0</xdr:rowOff>
                  </to>
                </anchor>
              </controlPr>
            </control>
          </mc:Choice>
        </mc:AlternateContent>
        <mc:AlternateContent xmlns:mc="http://schemas.openxmlformats.org/markup-compatibility/2006">
          <mc:Choice Requires="x14">
            <control shapeId="84994" r:id="rId5" name="Drop Down 2">
              <controlPr defaultSize="0" autoLine="0" autoPict="0">
                <anchor moveWithCells="1">
                  <from>
                    <xdr:col>77</xdr:col>
                    <xdr:colOff>0</xdr:colOff>
                    <xdr:row>10</xdr:row>
                    <xdr:rowOff>180975</xdr:rowOff>
                  </from>
                  <to>
                    <xdr:col>80</xdr:col>
                    <xdr:colOff>352425</xdr:colOff>
                    <xdr:row>12</xdr:row>
                    <xdr:rowOff>9525</xdr:rowOff>
                  </to>
                </anchor>
              </controlPr>
            </control>
          </mc:Choice>
        </mc:AlternateContent>
        <mc:AlternateContent xmlns:mc="http://schemas.openxmlformats.org/markup-compatibility/2006">
          <mc:Choice Requires="x14">
            <control shapeId="84995" r:id="rId6" name="Drop Down 3">
              <controlPr defaultSize="0" autoLine="0" autoPict="0">
                <anchor moveWithCells="1">
                  <from>
                    <xdr:col>77</xdr:col>
                    <xdr:colOff>0</xdr:colOff>
                    <xdr:row>12</xdr:row>
                    <xdr:rowOff>0</xdr:rowOff>
                  </from>
                  <to>
                    <xdr:col>80</xdr:col>
                    <xdr:colOff>352425</xdr:colOff>
                    <xdr:row>14</xdr:row>
                    <xdr:rowOff>0</xdr:rowOff>
                  </to>
                </anchor>
              </controlPr>
            </control>
          </mc:Choice>
        </mc:AlternateContent>
        <mc:AlternateContent xmlns:mc="http://schemas.openxmlformats.org/markup-compatibility/2006">
          <mc:Choice Requires="x14">
            <control shapeId="84996" r:id="rId7" name="Drop Down 4">
              <controlPr defaultSize="0" autoLine="0" autoPict="0">
                <anchor moveWithCells="1">
                  <from>
                    <xdr:col>77</xdr:col>
                    <xdr:colOff>0</xdr:colOff>
                    <xdr:row>13</xdr:row>
                    <xdr:rowOff>9525</xdr:rowOff>
                  </from>
                  <to>
                    <xdr:col>80</xdr:col>
                    <xdr:colOff>352425</xdr:colOff>
                    <xdr:row>15</xdr:row>
                    <xdr:rowOff>0</xdr:rowOff>
                  </to>
                </anchor>
              </controlPr>
            </control>
          </mc:Choice>
        </mc:AlternateContent>
        <mc:AlternateContent xmlns:mc="http://schemas.openxmlformats.org/markup-compatibility/2006">
          <mc:Choice Requires="x14">
            <control shapeId="84997" r:id="rId8" name="Drop Down 5">
              <controlPr defaultSize="0" autoLine="0" autoPict="0">
                <anchor moveWithCells="1">
                  <from>
                    <xdr:col>77</xdr:col>
                    <xdr:colOff>0</xdr:colOff>
                    <xdr:row>15</xdr:row>
                    <xdr:rowOff>0</xdr:rowOff>
                  </from>
                  <to>
                    <xdr:col>80</xdr:col>
                    <xdr:colOff>352425</xdr:colOff>
                    <xdr:row>17</xdr:row>
                    <xdr:rowOff>0</xdr:rowOff>
                  </to>
                </anchor>
              </controlPr>
            </control>
          </mc:Choice>
        </mc:AlternateContent>
        <mc:AlternateContent xmlns:mc="http://schemas.openxmlformats.org/markup-compatibility/2006">
          <mc:Choice Requires="x14">
            <control shapeId="84998" r:id="rId9" name="Drop Down 6">
              <controlPr defaultSize="0" autoLine="0" autoPict="0">
                <anchor moveWithCells="1">
                  <from>
                    <xdr:col>77</xdr:col>
                    <xdr:colOff>0</xdr:colOff>
                    <xdr:row>17</xdr:row>
                    <xdr:rowOff>9525</xdr:rowOff>
                  </from>
                  <to>
                    <xdr:col>80</xdr:col>
                    <xdr:colOff>352425</xdr:colOff>
                    <xdr:row>19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4"/>
  <sheetViews>
    <sheetView workbookViewId="0">
      <selection activeCell="A3" sqref="A3"/>
    </sheetView>
  </sheetViews>
  <sheetFormatPr defaultColWidth="9.28515625" defaultRowHeight="12.75" x14ac:dyDescent="0.2"/>
  <cols>
    <col min="1" max="1" width="17.85546875" style="2" bestFit="1" customWidth="1"/>
    <col min="2" max="2" width="9.42578125" style="2" bestFit="1" customWidth="1"/>
    <col min="3" max="3" width="17.42578125" style="2" bestFit="1" customWidth="1"/>
    <col min="4" max="4" width="26.28515625" style="2" bestFit="1" customWidth="1"/>
    <col min="5" max="5" width="10" style="2" bestFit="1" customWidth="1"/>
    <col min="6" max="6" width="8" style="2" bestFit="1" customWidth="1"/>
    <col min="7" max="7" width="10.7109375" style="2" bestFit="1" customWidth="1"/>
    <col min="8" max="8" width="10.42578125" style="2" bestFit="1" customWidth="1"/>
    <col min="9" max="9" width="11.42578125" style="2" bestFit="1" customWidth="1"/>
    <col min="10" max="10" width="11.7109375" style="2" bestFit="1" customWidth="1"/>
    <col min="11" max="11" width="5.42578125" style="2" bestFit="1" customWidth="1"/>
    <col min="12" max="12" width="11.85546875" style="2" bestFit="1" customWidth="1"/>
    <col min="13" max="13" width="12.42578125" style="2" bestFit="1" customWidth="1"/>
    <col min="14" max="14" width="7.42578125" style="2" bestFit="1" customWidth="1"/>
    <col min="15" max="15" width="9.28515625" style="2" bestFit="1" customWidth="1"/>
    <col min="16" max="16" width="19.85546875" style="2" bestFit="1" customWidth="1"/>
    <col min="17" max="17" width="7.28515625" style="2" bestFit="1" customWidth="1"/>
    <col min="18" max="18" width="6.42578125" style="2" bestFit="1" customWidth="1"/>
    <col min="19" max="19" width="9" style="2" bestFit="1" customWidth="1"/>
    <col min="20" max="20" width="6" style="2" bestFit="1" customWidth="1"/>
    <col min="21" max="21" width="5.140625" style="2" bestFit="1" customWidth="1"/>
    <col min="22" max="23" width="8" style="2" bestFit="1" customWidth="1"/>
    <col min="24" max="24" width="6.42578125" style="79" bestFit="1" customWidth="1"/>
    <col min="25" max="25" width="8" style="2" bestFit="1" customWidth="1"/>
    <col min="26" max="26" width="6.42578125" style="2" bestFit="1" customWidth="1"/>
    <col min="27" max="16384" width="9.28515625" style="2"/>
  </cols>
  <sheetData>
    <row r="1" spans="1:28" ht="13.5" thickBot="1" x14ac:dyDescent="0.25">
      <c r="A1" s="7" t="s">
        <v>676</v>
      </c>
      <c r="B1" s="7" t="s">
        <v>677</v>
      </c>
      <c r="C1" s="7" t="s">
        <v>17</v>
      </c>
      <c r="D1" s="7" t="s">
        <v>678</v>
      </c>
      <c r="E1" s="7" t="s">
        <v>97</v>
      </c>
      <c r="F1" s="7" t="s">
        <v>95</v>
      </c>
      <c r="G1" s="7" t="s">
        <v>99</v>
      </c>
      <c r="H1" s="7" t="s">
        <v>679</v>
      </c>
      <c r="I1" s="7" t="s">
        <v>680</v>
      </c>
      <c r="J1" s="7" t="s">
        <v>98</v>
      </c>
      <c r="K1" s="7" t="s">
        <v>681</v>
      </c>
      <c r="L1" s="7" t="s">
        <v>89</v>
      </c>
      <c r="M1" s="7" t="s">
        <v>100</v>
      </c>
      <c r="N1" s="7" t="s">
        <v>682</v>
      </c>
      <c r="O1" s="7" t="s">
        <v>103</v>
      </c>
      <c r="P1" s="7" t="s">
        <v>683</v>
      </c>
      <c r="Q1" s="7" t="s">
        <v>102</v>
      </c>
      <c r="R1" s="7" t="s">
        <v>101</v>
      </c>
      <c r="S1" s="2" t="s">
        <v>96</v>
      </c>
      <c r="T1" s="2" t="s">
        <v>81</v>
      </c>
      <c r="U1" s="2" t="s">
        <v>61</v>
      </c>
      <c r="V1" s="2" t="s">
        <v>62</v>
      </c>
      <c r="W1" s="2" t="s">
        <v>99</v>
      </c>
      <c r="X1" s="80" t="s">
        <v>900</v>
      </c>
      <c r="Y1" s="2" t="s">
        <v>774</v>
      </c>
      <c r="Z1" s="2" t="s">
        <v>771</v>
      </c>
      <c r="AA1" s="2" t="s">
        <v>772</v>
      </c>
      <c r="AB1" s="2" t="s">
        <v>682</v>
      </c>
    </row>
    <row r="2" spans="1:28" x14ac:dyDescent="0.2">
      <c r="A2" s="38" t="s">
        <v>849</v>
      </c>
      <c r="B2" s="8">
        <v>100</v>
      </c>
      <c r="C2" s="9" t="s">
        <v>840</v>
      </c>
      <c r="D2" s="9" t="s">
        <v>850</v>
      </c>
      <c r="E2" s="9">
        <v>123456789</v>
      </c>
      <c r="F2" s="9">
        <v>12345</v>
      </c>
      <c r="G2" s="9" t="s">
        <v>851</v>
      </c>
      <c r="H2" s="8">
        <v>20.192308000000001</v>
      </c>
      <c r="I2" s="8">
        <v>3500</v>
      </c>
      <c r="J2" s="8">
        <v>42000</v>
      </c>
      <c r="K2" s="8">
        <v>1</v>
      </c>
      <c r="L2" s="9" t="s">
        <v>107</v>
      </c>
      <c r="M2" s="9" t="s">
        <v>142</v>
      </c>
      <c r="N2" s="9" t="s">
        <v>773</v>
      </c>
      <c r="O2" s="9">
        <v>123456</v>
      </c>
      <c r="P2" s="9" t="s">
        <v>852</v>
      </c>
      <c r="Q2" s="9" t="s">
        <v>128</v>
      </c>
      <c r="R2" s="9" t="s">
        <v>120</v>
      </c>
      <c r="S2" s="10">
        <v>48460001</v>
      </c>
      <c r="T2" s="2">
        <v>10105</v>
      </c>
      <c r="U2" s="2">
        <v>111</v>
      </c>
      <c r="V2" s="2">
        <v>54000</v>
      </c>
      <c r="W2" s="2">
        <v>1674000</v>
      </c>
      <c r="X2" s="80" t="s">
        <v>899</v>
      </c>
      <c r="Y2" s="2">
        <v>501000</v>
      </c>
      <c r="Z2" s="2" t="s">
        <v>858</v>
      </c>
      <c r="AA2" s="2" t="s">
        <v>859</v>
      </c>
      <c r="AB2" s="2" t="s">
        <v>770</v>
      </c>
    </row>
    <row r="3" spans="1:28" x14ac:dyDescent="0.2">
      <c r="A3" s="38"/>
      <c r="B3" s="8"/>
      <c r="C3" s="9"/>
      <c r="D3" s="9"/>
      <c r="E3" s="9"/>
      <c r="F3" s="9"/>
      <c r="G3" s="9"/>
      <c r="H3" s="8"/>
      <c r="I3" s="8"/>
      <c r="J3" s="8"/>
      <c r="K3" s="8"/>
      <c r="L3" s="9"/>
      <c r="M3" s="9"/>
      <c r="N3" s="9"/>
      <c r="O3" s="9"/>
      <c r="P3" s="9"/>
      <c r="Q3" s="9"/>
      <c r="R3" s="9"/>
    </row>
    <row r="4" spans="1:28" x14ac:dyDescent="0.2">
      <c r="A4" s="38"/>
      <c r="B4" s="8"/>
      <c r="C4" s="9"/>
      <c r="D4" s="9"/>
      <c r="E4" s="9"/>
      <c r="F4" s="9"/>
      <c r="G4" s="9"/>
      <c r="H4" s="8"/>
      <c r="I4" s="8"/>
      <c r="J4" s="8"/>
      <c r="K4" s="8"/>
      <c r="L4" s="9"/>
      <c r="M4" s="9"/>
      <c r="N4" s="9"/>
      <c r="O4" s="9"/>
      <c r="P4" s="9"/>
      <c r="Q4" s="9"/>
      <c r="R4" s="9"/>
    </row>
  </sheetData>
  <phoneticPr fontId="0"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V108"/>
  <sheetViews>
    <sheetView tabSelected="1" workbookViewId="0">
      <selection activeCell="CC30" sqref="CC30"/>
    </sheetView>
  </sheetViews>
  <sheetFormatPr defaultColWidth="11.42578125" defaultRowHeight="14.1" customHeight="1" x14ac:dyDescent="0.25"/>
  <cols>
    <col min="1" max="1" width="2.140625" style="17" customWidth="1"/>
    <col min="2" max="2" width="3.42578125" style="17" customWidth="1"/>
    <col min="3" max="3" width="1.7109375" style="20" customWidth="1"/>
    <col min="4" max="4" width="2.140625" style="20" customWidth="1"/>
    <col min="5" max="5" width="2.140625" style="17" customWidth="1"/>
    <col min="6" max="6" width="0.42578125" style="17" customWidth="1"/>
    <col min="7" max="7" width="3.28515625" style="17" customWidth="1"/>
    <col min="8" max="8" width="1.7109375" style="17" customWidth="1"/>
    <col min="9" max="9" width="1.42578125" style="17" customWidth="1"/>
    <col min="10" max="10" width="2.140625" style="17" customWidth="1"/>
    <col min="11" max="11" width="1.42578125" style="17" customWidth="1"/>
    <col min="12" max="12" width="4.42578125" style="17" customWidth="1"/>
    <col min="13" max="13" width="1" style="17" customWidth="1"/>
    <col min="14" max="14" width="0.85546875" style="17" hidden="1" customWidth="1"/>
    <col min="15" max="15" width="1.7109375" style="17" customWidth="1"/>
    <col min="16" max="16" width="1.85546875" style="17" customWidth="1"/>
    <col min="17" max="17" width="1.42578125" style="17" customWidth="1"/>
    <col min="18" max="18" width="0.7109375" style="17" customWidth="1"/>
    <col min="19" max="19" width="4.42578125" style="17" customWidth="1"/>
    <col min="20" max="20" width="1.28515625" style="17" customWidth="1"/>
    <col min="21" max="21" width="1.85546875" style="17" customWidth="1"/>
    <col min="22" max="23" width="0.42578125" style="17" customWidth="1"/>
    <col min="24" max="24" width="1.140625" style="17" customWidth="1"/>
    <col min="25" max="25" width="1.42578125" style="17" customWidth="1"/>
    <col min="26" max="26" width="1.140625" style="17" customWidth="1"/>
    <col min="27" max="28" width="0.42578125" style="17" customWidth="1"/>
    <col min="29" max="29" width="3.42578125" style="17" customWidth="1"/>
    <col min="30" max="30" width="1.7109375" style="17" customWidth="1"/>
    <col min="31" max="31" width="1.140625" style="17" customWidth="1"/>
    <col min="32" max="32" width="0.42578125" style="17" hidden="1" customWidth="1"/>
    <col min="33" max="33" width="0.42578125" style="17" customWidth="1"/>
    <col min="34" max="34" width="3.7109375" style="17" customWidth="1"/>
    <col min="35" max="35" width="1.28515625" style="17" customWidth="1"/>
    <col min="36" max="36" width="1.7109375" style="17" customWidth="1"/>
    <col min="37" max="37" width="0.28515625" style="17" customWidth="1"/>
    <col min="38" max="38" width="0.42578125" style="17" customWidth="1"/>
    <col min="39" max="39" width="0.85546875" style="17" customWidth="1"/>
    <col min="40" max="40" width="1" style="17" customWidth="1"/>
    <col min="41" max="41" width="1.85546875" style="17" customWidth="1"/>
    <col min="42" max="42" width="0.85546875" style="17" customWidth="1"/>
    <col min="43" max="43" width="1.7109375" style="17" customWidth="1"/>
    <col min="44" max="44" width="0.42578125" style="17" customWidth="1"/>
    <col min="45" max="45" width="1.42578125" style="17" customWidth="1"/>
    <col min="46" max="46" width="0.42578125" style="17" customWidth="1"/>
    <col min="47" max="47" width="1.42578125" style="17" customWidth="1"/>
    <col min="48" max="48" width="2.140625" style="17" customWidth="1"/>
    <col min="49" max="49" width="2" style="17" customWidth="1"/>
    <col min="50" max="50" width="3.140625" style="17" customWidth="1"/>
    <col min="51" max="51" width="1.42578125" style="17" customWidth="1"/>
    <col min="52" max="52" width="4.7109375" style="17" customWidth="1"/>
    <col min="53" max="53" width="1.42578125" style="17" customWidth="1"/>
    <col min="54" max="54" width="1.140625" style="17" customWidth="1"/>
    <col min="55" max="55" width="2.85546875" style="17" customWidth="1"/>
    <col min="56" max="56" width="3.42578125" style="17" customWidth="1"/>
    <col min="57" max="57" width="0.7109375" style="17" customWidth="1"/>
    <col min="58" max="58" width="0.28515625" style="17" customWidth="1"/>
    <col min="59" max="59" width="1.28515625" style="17" customWidth="1"/>
    <col min="60" max="60" width="0.28515625" style="17" customWidth="1"/>
    <col min="61" max="61" width="0.28515625" style="17" hidden="1" customWidth="1"/>
    <col min="62" max="62" width="3.7109375" style="17" customWidth="1"/>
    <col min="63" max="63" width="2" style="17" customWidth="1"/>
    <col min="64" max="64" width="6.140625" style="17" customWidth="1"/>
    <col min="65" max="65" width="0" style="17" hidden="1" customWidth="1"/>
    <col min="66" max="66" width="22" style="17" hidden="1" customWidth="1"/>
    <col min="67" max="67" width="2.85546875" style="17" hidden="1" customWidth="1"/>
    <col min="68" max="74" width="9.140625" style="17" hidden="1" customWidth="1"/>
    <col min="75" max="16384" width="11.42578125" style="17"/>
  </cols>
  <sheetData>
    <row r="1" spans="1:67" s="1" customFormat="1" ht="11.25" customHeight="1" x14ac:dyDescent="0.2">
      <c r="A1" s="159" t="s">
        <v>78</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59"/>
      <c r="BF1" s="159"/>
      <c r="BG1" s="159"/>
      <c r="BH1" s="159"/>
      <c r="BI1" s="159"/>
      <c r="BJ1" s="159"/>
      <c r="BK1" s="159"/>
      <c r="BL1" s="159"/>
    </row>
    <row r="2" spans="1:67" s="1" customFormat="1" ht="10.5" customHeight="1" x14ac:dyDescent="0.2">
      <c r="A2" s="159" t="s">
        <v>124</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row>
    <row r="3" spans="1:67" ht="20.25" customHeight="1" x14ac:dyDescent="0.25">
      <c r="A3" s="121" t="s">
        <v>775</v>
      </c>
      <c r="B3" s="121"/>
      <c r="C3" s="121"/>
      <c r="D3" s="121"/>
      <c r="E3" s="121"/>
      <c r="F3" s="18"/>
      <c r="G3" s="197">
        <f>IF(datasheet!F2&lt;&gt;"",datasheet!F2,"")</f>
        <v>12345</v>
      </c>
      <c r="H3" s="197"/>
      <c r="I3" s="197"/>
      <c r="J3" s="197"/>
      <c r="K3" s="197"/>
      <c r="L3" s="197"/>
      <c r="M3" s="197"/>
      <c r="N3" s="197"/>
      <c r="O3" s="197"/>
      <c r="P3" s="108" t="s">
        <v>79</v>
      </c>
      <c r="Q3" s="108"/>
      <c r="R3" s="108"/>
      <c r="S3" s="108"/>
      <c r="T3" s="197">
        <f>IF(datasheet!S2&lt;&gt;"",datasheet!S2,"")</f>
        <v>48460001</v>
      </c>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08" t="s">
        <v>777</v>
      </c>
      <c r="AZ3" s="108"/>
      <c r="BA3" s="108"/>
      <c r="BB3" s="108"/>
      <c r="BC3" s="108"/>
      <c r="BD3" s="201">
        <f>IF(datasheet!O2&lt;&gt;"",datasheet!O2,"")</f>
        <v>123456</v>
      </c>
      <c r="BE3" s="201"/>
      <c r="BF3" s="201"/>
      <c r="BG3" s="201"/>
      <c r="BH3" s="201"/>
      <c r="BI3" s="201"/>
      <c r="BJ3" s="201"/>
      <c r="BK3" s="201"/>
      <c r="BL3" s="201"/>
    </row>
    <row r="4" spans="1:67" ht="15" customHeight="1" x14ac:dyDescent="0.25">
      <c r="A4" s="121" t="s">
        <v>17</v>
      </c>
      <c r="B4" s="121"/>
      <c r="C4" s="121"/>
      <c r="D4" s="199" t="str">
        <f>IF(datasheet!Z2&lt;&gt;"",datasheet!Z2,"")</f>
        <v>Doe</v>
      </c>
      <c r="E4" s="199"/>
      <c r="F4" s="199"/>
      <c r="G4" s="199"/>
      <c r="H4" s="199"/>
      <c r="I4" s="199"/>
      <c r="J4" s="199"/>
      <c r="K4" s="199"/>
      <c r="L4" s="199"/>
      <c r="M4" s="199"/>
      <c r="N4" s="199"/>
      <c r="O4" s="199"/>
      <c r="P4" s="199"/>
      <c r="Q4" s="199"/>
      <c r="R4" s="199"/>
      <c r="S4" s="199"/>
      <c r="T4" s="18"/>
      <c r="U4" s="199" t="str">
        <f>IF(datasheet!AA2&lt;&gt;"",datasheet!AA2,"")</f>
        <v>John</v>
      </c>
      <c r="V4" s="199"/>
      <c r="W4" s="199"/>
      <c r="X4" s="199"/>
      <c r="Y4" s="199"/>
      <c r="Z4" s="199"/>
      <c r="AA4" s="199"/>
      <c r="AB4" s="199"/>
      <c r="AC4" s="199"/>
      <c r="AD4" s="199"/>
      <c r="AE4" s="199"/>
      <c r="AF4" s="199"/>
      <c r="AG4" s="199"/>
      <c r="AH4" s="199"/>
      <c r="AI4" s="199"/>
      <c r="AJ4" s="199"/>
      <c r="AK4" s="199"/>
      <c r="AL4" s="199"/>
      <c r="AM4" s="18"/>
      <c r="AN4" s="172" t="s">
        <v>86</v>
      </c>
      <c r="AO4" s="172"/>
      <c r="AP4" s="108" t="s">
        <v>18</v>
      </c>
      <c r="AQ4" s="108"/>
      <c r="AR4" s="108"/>
      <c r="AS4" s="108"/>
      <c r="AT4" s="108"/>
      <c r="AU4" s="108"/>
      <c r="AV4" s="108"/>
      <c r="AW4" s="108"/>
      <c r="AX4" s="200" t="str">
        <f>IF(datasheet!D2&lt;&gt;"",datasheet!D2,"")</f>
        <v>MANAGER - HUMAN RESOURCE MANAG</v>
      </c>
      <c r="AY4" s="200"/>
      <c r="AZ4" s="200"/>
      <c r="BA4" s="200"/>
      <c r="BB4" s="200"/>
      <c r="BC4" s="200"/>
      <c r="BD4" s="200"/>
      <c r="BE4" s="200"/>
      <c r="BF4" s="200"/>
      <c r="BG4" s="200"/>
      <c r="BH4" s="200"/>
      <c r="BI4" s="200"/>
      <c r="BJ4" s="200"/>
      <c r="BK4" s="200"/>
      <c r="BL4" s="200"/>
    </row>
    <row r="5" spans="1:67" s="1" customFormat="1" ht="8.85" customHeight="1" x14ac:dyDescent="0.2">
      <c r="A5" s="99" t="s">
        <v>84</v>
      </c>
      <c r="B5" s="99"/>
      <c r="C5" s="99"/>
      <c r="D5" s="99"/>
      <c r="E5" s="99"/>
      <c r="F5" s="99"/>
      <c r="G5" s="99"/>
      <c r="H5" s="99"/>
      <c r="I5" s="99"/>
      <c r="J5" s="99"/>
      <c r="K5" s="99"/>
      <c r="L5" s="99"/>
      <c r="M5" s="99"/>
      <c r="N5" s="99"/>
      <c r="O5" s="99"/>
      <c r="P5" s="99"/>
      <c r="Q5" s="99"/>
      <c r="R5" s="99"/>
      <c r="S5" s="99"/>
      <c r="T5" s="99" t="s">
        <v>19</v>
      </c>
      <c r="U5" s="99"/>
      <c r="V5" s="99"/>
      <c r="W5" s="99"/>
      <c r="X5" s="99"/>
      <c r="Y5" s="99"/>
      <c r="Z5" s="99"/>
      <c r="AA5" s="99"/>
      <c r="AB5" s="99"/>
      <c r="AC5" s="99"/>
      <c r="AD5" s="99"/>
      <c r="AE5" s="99"/>
      <c r="AF5" s="99"/>
      <c r="AG5" s="99"/>
      <c r="AH5" s="99"/>
      <c r="AI5" s="99"/>
      <c r="AJ5" s="99"/>
      <c r="AK5" s="21"/>
      <c r="AM5" s="99" t="s">
        <v>82</v>
      </c>
      <c r="AN5" s="99"/>
      <c r="AO5" s="99"/>
      <c r="AP5" s="170"/>
      <c r="AQ5" s="170"/>
      <c r="AR5" s="170"/>
      <c r="AS5" s="170"/>
      <c r="AT5" s="170"/>
      <c r="AU5" s="170"/>
      <c r="AV5" s="170"/>
      <c r="AW5" s="170"/>
      <c r="AX5" s="170"/>
      <c r="AY5" s="170"/>
      <c r="AZ5" s="170"/>
      <c r="BA5" s="170"/>
      <c r="BB5" s="170"/>
      <c r="BC5" s="170"/>
      <c r="BD5" s="170"/>
      <c r="BE5" s="170"/>
      <c r="BF5" s="170"/>
      <c r="BG5" s="170"/>
      <c r="BH5" s="170"/>
      <c r="BI5" s="170"/>
      <c r="BJ5" s="170"/>
      <c r="BK5" s="170"/>
      <c r="BL5" s="170"/>
    </row>
    <row r="6" spans="1:67" ht="12.75" customHeight="1" x14ac:dyDescent="0.25">
      <c r="A6" s="121" t="s">
        <v>123</v>
      </c>
      <c r="B6" s="121"/>
      <c r="C6" s="121"/>
      <c r="D6" s="121"/>
      <c r="E6" s="121"/>
      <c r="F6" s="121"/>
      <c r="G6" s="121"/>
      <c r="H6" s="164"/>
      <c r="I6" s="164"/>
      <c r="J6" s="164"/>
      <c r="K6" s="164"/>
      <c r="L6" s="164"/>
      <c r="M6" s="164"/>
      <c r="N6" s="164"/>
      <c r="O6" s="164"/>
      <c r="P6" s="164"/>
      <c r="Q6" s="164"/>
      <c r="R6" s="164"/>
      <c r="S6" s="108" t="s">
        <v>20</v>
      </c>
      <c r="T6" s="108"/>
      <c r="U6" s="198" t="str">
        <f>IF(datasheet!P2&lt;&gt;"",datasheet!P2,"")</f>
        <v>Human resource management</v>
      </c>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08" t="s">
        <v>90</v>
      </c>
      <c r="AZ6" s="108"/>
      <c r="BA6" s="108"/>
      <c r="BB6" s="108"/>
      <c r="BC6" s="108"/>
      <c r="BD6" s="204" t="str">
        <f>IF(datasheet!G2&lt;&gt;"",datasheet!G2,"")</f>
        <v>NO1674000</v>
      </c>
      <c r="BE6" s="204"/>
      <c r="BF6" s="204"/>
      <c r="BG6" s="204"/>
      <c r="BH6" s="204"/>
      <c r="BI6" s="204"/>
      <c r="BJ6" s="204"/>
      <c r="BK6" s="204"/>
      <c r="BL6" s="204"/>
    </row>
    <row r="7" spans="1:67" ht="10.5" customHeight="1" x14ac:dyDescent="0.25">
      <c r="A7" s="19"/>
      <c r="B7" s="19"/>
      <c r="C7" s="19"/>
      <c r="D7" s="19"/>
      <c r="E7" s="19"/>
      <c r="F7" s="19"/>
      <c r="G7" s="19"/>
      <c r="H7" s="19"/>
      <c r="I7" s="19"/>
      <c r="J7" s="19"/>
      <c r="K7" s="19"/>
      <c r="L7" s="19"/>
      <c r="M7" s="19"/>
      <c r="N7" s="19"/>
      <c r="O7" s="19"/>
      <c r="P7" s="19"/>
      <c r="Q7" s="19"/>
      <c r="R7" s="19"/>
      <c r="S7" s="19"/>
      <c r="T7" s="163" t="s">
        <v>59</v>
      </c>
      <c r="U7" s="163"/>
      <c r="V7" s="163"/>
      <c r="W7" s="163"/>
      <c r="X7" s="163"/>
      <c r="Y7" s="163"/>
      <c r="Z7" s="163"/>
      <c r="AA7" s="163"/>
      <c r="AB7" s="163"/>
      <c r="AC7" s="163"/>
      <c r="AD7" s="22"/>
      <c r="AE7" s="22"/>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row>
    <row r="8" spans="1:67" ht="14.85" customHeight="1" x14ac:dyDescent="0.25">
      <c r="A8" s="55"/>
      <c r="B8" s="66" t="s">
        <v>21</v>
      </c>
      <c r="C8" s="129" t="s">
        <v>842</v>
      </c>
      <c r="D8" s="129"/>
      <c r="E8" s="129"/>
      <c r="F8" s="129"/>
      <c r="G8" s="129"/>
      <c r="H8" s="129"/>
      <c r="I8" s="129"/>
      <c r="J8" s="129"/>
      <c r="K8" s="129"/>
      <c r="L8" s="129"/>
      <c r="M8" s="109"/>
      <c r="N8" s="109"/>
      <c r="O8" s="109"/>
      <c r="P8" s="109"/>
      <c r="Q8" s="109"/>
      <c r="R8" s="109"/>
      <c r="S8" s="109"/>
      <c r="T8" s="163"/>
      <c r="U8" s="163"/>
      <c r="V8" s="163"/>
      <c r="W8" s="163"/>
      <c r="X8" s="163"/>
      <c r="Y8" s="163"/>
      <c r="Z8" s="163"/>
      <c r="AA8" s="163"/>
      <c r="AB8" s="163"/>
      <c r="AC8" s="163"/>
      <c r="AD8" s="162"/>
      <c r="AE8" s="162"/>
      <c r="AF8" s="162"/>
      <c r="AG8" s="162"/>
      <c r="AH8" s="162"/>
      <c r="AI8" s="162"/>
      <c r="AJ8" s="162"/>
      <c r="AK8" s="162"/>
      <c r="AL8" s="162"/>
      <c r="AM8" s="162"/>
      <c r="AN8" s="162"/>
      <c r="AO8" s="108" t="s">
        <v>87</v>
      </c>
      <c r="AP8" s="108"/>
      <c r="AQ8" s="108"/>
      <c r="AR8" s="108"/>
      <c r="AS8" s="108"/>
      <c r="AT8" s="108"/>
      <c r="AU8" s="108"/>
      <c r="AV8" s="108"/>
      <c r="AW8" s="108"/>
      <c r="AX8" s="108"/>
      <c r="AY8" s="108"/>
      <c r="AZ8" s="108"/>
      <c r="BA8" s="108"/>
      <c r="BB8" s="108"/>
      <c r="BC8" s="108"/>
      <c r="BD8" s="108"/>
      <c r="BE8" s="108"/>
      <c r="BF8" s="108"/>
      <c r="BG8" s="108"/>
      <c r="BH8" s="108"/>
      <c r="BI8" s="108"/>
      <c r="BJ8" s="108"/>
      <c r="BK8" s="167"/>
      <c r="BL8" s="167"/>
    </row>
    <row r="9" spans="1:67" ht="14.45" customHeight="1" x14ac:dyDescent="0.25">
      <c r="A9" s="111"/>
      <c r="B9" s="111"/>
      <c r="C9" s="121" t="s">
        <v>33</v>
      </c>
      <c r="D9" s="121"/>
      <c r="E9" s="121"/>
      <c r="F9" s="121"/>
      <c r="G9" s="121"/>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row>
    <row r="10" spans="1:67" ht="3.6" customHeight="1" x14ac:dyDescent="0.25">
      <c r="A10" s="111"/>
      <c r="B10" s="111"/>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row>
    <row r="11" spans="1:67" ht="15" customHeight="1" x14ac:dyDescent="0.25">
      <c r="A11" s="55"/>
      <c r="B11" s="66" t="s">
        <v>22</v>
      </c>
      <c r="C11" s="129" t="s">
        <v>34</v>
      </c>
      <c r="D11" s="129"/>
      <c r="E11" s="129"/>
      <c r="F11" s="129"/>
      <c r="G11" s="129"/>
      <c r="H11" s="129"/>
      <c r="I11" s="129"/>
      <c r="J11" s="56"/>
      <c r="K11" s="62" t="s">
        <v>107</v>
      </c>
      <c r="L11" s="49"/>
      <c r="M11" s="15"/>
      <c r="N11" s="15"/>
      <c r="O11" s="57"/>
      <c r="P11" s="105" t="s">
        <v>109</v>
      </c>
      <c r="Q11" s="105"/>
      <c r="R11" s="105"/>
      <c r="S11" s="105"/>
      <c r="T11" s="121" t="s">
        <v>35</v>
      </c>
      <c r="U11" s="121"/>
      <c r="V11" s="121"/>
      <c r="W11" s="121"/>
      <c r="X11" s="121"/>
      <c r="Y11" s="121"/>
      <c r="Z11" s="121"/>
      <c r="AA11" s="121"/>
      <c r="AB11" s="121"/>
      <c r="AC11" s="109"/>
      <c r="AD11" s="109"/>
      <c r="AE11" s="109"/>
      <c r="AF11" s="109"/>
      <c r="AG11" s="109"/>
      <c r="AH11" s="109"/>
      <c r="AI11" s="109"/>
      <c r="AJ11" s="109"/>
      <c r="AK11" s="33"/>
      <c r="AL11" s="33"/>
      <c r="AM11" s="160"/>
      <c r="AN11" s="161"/>
      <c r="AO11" s="142" t="s">
        <v>110</v>
      </c>
      <c r="AP11" s="142"/>
      <c r="AQ11" s="142"/>
      <c r="AR11" s="142"/>
      <c r="AS11" s="142"/>
      <c r="AT11" s="142"/>
      <c r="AU11" s="142"/>
      <c r="AV11" s="14"/>
      <c r="AW11" s="58"/>
      <c r="AX11" s="105" t="s">
        <v>769</v>
      </c>
      <c r="AY11" s="105"/>
      <c r="AZ11" s="105"/>
      <c r="BA11" s="105"/>
      <c r="BB11" s="105"/>
      <c r="BC11" s="105"/>
      <c r="BD11" s="105" t="s">
        <v>93</v>
      </c>
      <c r="BE11" s="105"/>
      <c r="BF11" s="105"/>
      <c r="BG11" s="105"/>
      <c r="BH11" s="105"/>
      <c r="BI11" s="105"/>
      <c r="BJ11" s="105"/>
      <c r="BK11" s="106" t="str">
        <f>IF(datasheet!Q2&lt;&gt;"",datasheet!Q2,"")</f>
        <v>NBN</v>
      </c>
      <c r="BL11" s="106"/>
      <c r="BO11" s="37">
        <v>14</v>
      </c>
    </row>
    <row r="12" spans="1:67" ht="14.45" customHeight="1" x14ac:dyDescent="0.25">
      <c r="A12" s="111"/>
      <c r="B12" s="111"/>
      <c r="C12" s="105" t="s">
        <v>36</v>
      </c>
      <c r="D12" s="105"/>
      <c r="E12" s="105"/>
      <c r="F12" s="105"/>
      <c r="G12" s="105"/>
      <c r="H12" s="105"/>
      <c r="I12" s="105"/>
      <c r="J12" s="105"/>
      <c r="K12" s="105"/>
      <c r="L12" s="105"/>
      <c r="M12" s="105"/>
      <c r="N12" s="105"/>
      <c r="O12" s="105"/>
      <c r="P12" s="105"/>
      <c r="Q12" s="105"/>
      <c r="R12" s="105"/>
      <c r="S12" s="105"/>
      <c r="T12" s="105"/>
      <c r="U12" s="105"/>
      <c r="V12" s="105"/>
      <c r="W12" s="105"/>
      <c r="X12" s="105"/>
      <c r="Y12" s="105"/>
      <c r="Z12" s="108" t="s">
        <v>37</v>
      </c>
      <c r="AA12" s="108"/>
      <c r="AB12" s="108"/>
      <c r="AC12" s="108"/>
      <c r="AD12" s="108"/>
      <c r="AE12" s="19"/>
      <c r="AF12" s="26" t="s">
        <v>86</v>
      </c>
      <c r="AG12" s="146"/>
      <c r="AH12" s="146"/>
      <c r="AI12" s="146"/>
      <c r="AJ12" s="146"/>
      <c r="AK12" s="146"/>
      <c r="AL12" s="146"/>
      <c r="AM12" s="146"/>
      <c r="AN12" s="146"/>
      <c r="AO12" s="146"/>
      <c r="AP12" s="108" t="s">
        <v>38</v>
      </c>
      <c r="AQ12" s="108"/>
      <c r="AR12" s="108"/>
      <c r="AS12" s="108"/>
      <c r="AT12" s="108"/>
      <c r="AU12" s="108"/>
      <c r="AV12" s="146"/>
      <c r="AW12" s="146"/>
      <c r="AX12" s="146"/>
      <c r="AY12" s="146"/>
      <c r="AZ12" s="146"/>
      <c r="BA12" s="146"/>
      <c r="BB12" s="19"/>
      <c r="BD12" s="105" t="s">
        <v>92</v>
      </c>
      <c r="BE12" s="105"/>
      <c r="BF12" s="105"/>
      <c r="BG12" s="105"/>
      <c r="BH12" s="105"/>
      <c r="BI12" s="105"/>
      <c r="BJ12" s="105"/>
      <c r="BK12" s="106" t="str">
        <f>IF(datasheet!M2&lt;&gt;"",datasheet!M2,"")</f>
        <v>Indf No Tn</v>
      </c>
      <c r="BL12" s="106"/>
      <c r="BO12" s="37">
        <v>18</v>
      </c>
    </row>
    <row r="13" spans="1:67" ht="14.45" customHeight="1" x14ac:dyDescent="0.25">
      <c r="A13" s="111"/>
      <c r="B13" s="111"/>
      <c r="C13" s="105" t="s">
        <v>841</v>
      </c>
      <c r="D13" s="105"/>
      <c r="E13" s="105"/>
      <c r="F13" s="105"/>
      <c r="G13" s="105"/>
      <c r="H13" s="105"/>
      <c r="I13" s="105"/>
      <c r="J13" s="105"/>
      <c r="K13" s="105"/>
      <c r="L13" s="105"/>
      <c r="M13" s="105"/>
      <c r="N13" s="105"/>
      <c r="O13" s="105"/>
      <c r="P13" s="105"/>
      <c r="Q13" s="105"/>
      <c r="R13" s="105"/>
      <c r="S13" s="105"/>
      <c r="T13" s="105"/>
      <c r="U13" s="105"/>
      <c r="V13" s="105"/>
      <c r="W13" s="105"/>
      <c r="X13" s="105"/>
      <c r="Y13" s="108" t="s">
        <v>37</v>
      </c>
      <c r="Z13" s="108"/>
      <c r="AA13" s="108"/>
      <c r="AB13" s="108"/>
      <c r="AC13" s="108"/>
      <c r="AD13" s="108"/>
      <c r="AE13" s="108"/>
      <c r="AF13" s="27" t="s">
        <v>86</v>
      </c>
      <c r="AG13" s="175"/>
      <c r="AH13" s="175"/>
      <c r="AI13" s="175"/>
      <c r="AJ13" s="175"/>
      <c r="AK13" s="175"/>
      <c r="AL13" s="175"/>
      <c r="AM13" s="175"/>
      <c r="AN13" s="175"/>
      <c r="AO13" s="175"/>
      <c r="AP13" s="108" t="s">
        <v>38</v>
      </c>
      <c r="AQ13" s="108"/>
      <c r="AR13" s="108"/>
      <c r="AS13" s="108"/>
      <c r="AT13" s="108"/>
      <c r="AU13" s="108"/>
      <c r="AV13" s="175"/>
      <c r="AW13" s="175"/>
      <c r="AX13" s="175"/>
      <c r="AY13" s="175"/>
      <c r="AZ13" s="175"/>
      <c r="BA13" s="175"/>
      <c r="BB13" s="19"/>
      <c r="BD13" s="105" t="s">
        <v>63</v>
      </c>
      <c r="BE13" s="105"/>
      <c r="BF13" s="105"/>
      <c r="BG13" s="105"/>
      <c r="BH13" s="105"/>
      <c r="BI13" s="105"/>
      <c r="BJ13" s="105"/>
      <c r="BK13" s="106" t="str">
        <f>IF(datasheet!R2&lt;&gt;"",datasheet!R2,"")</f>
        <v>Hourly</v>
      </c>
      <c r="BL13" s="106"/>
      <c r="BO13" s="37">
        <v>2</v>
      </c>
    </row>
    <row r="14" spans="1:67" ht="1.5" customHeight="1" x14ac:dyDescent="0.25">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O14" s="37"/>
    </row>
    <row r="15" spans="1:67" ht="15" customHeight="1" x14ac:dyDescent="0.25">
      <c r="A15" s="55"/>
      <c r="B15" s="66" t="s">
        <v>23</v>
      </c>
      <c r="C15" s="129" t="s">
        <v>843</v>
      </c>
      <c r="D15" s="129"/>
      <c r="E15" s="129"/>
      <c r="F15" s="129"/>
      <c r="G15" s="129"/>
      <c r="H15" s="129"/>
      <c r="I15" s="129"/>
      <c r="J15" s="129"/>
      <c r="K15" s="129"/>
      <c r="L15" s="129"/>
      <c r="M15" s="129"/>
      <c r="N15" s="129"/>
      <c r="O15" s="129"/>
      <c r="P15" s="129"/>
      <c r="Q15" s="129"/>
      <c r="R15" s="16"/>
      <c r="S15" s="109"/>
      <c r="T15" s="109"/>
      <c r="U15" s="109"/>
      <c r="V15" s="109"/>
      <c r="W15" s="109"/>
      <c r="X15" s="109"/>
      <c r="Y15" s="109"/>
      <c r="Z15" s="109"/>
      <c r="AA15" s="52"/>
      <c r="AB15" s="28"/>
      <c r="AC15" s="64" t="s">
        <v>39</v>
      </c>
      <c r="AD15" s="109"/>
      <c r="AE15" s="109"/>
      <c r="AF15" s="109"/>
      <c r="AG15" s="109"/>
      <c r="AH15" s="109"/>
      <c r="AI15" s="109"/>
      <c r="AJ15" s="109"/>
      <c r="AK15" s="109"/>
      <c r="AL15" s="109"/>
      <c r="AM15" s="53" t="s">
        <v>86</v>
      </c>
      <c r="AN15" s="23"/>
      <c r="AO15" s="59"/>
      <c r="AP15" s="105" t="s">
        <v>111</v>
      </c>
      <c r="AQ15" s="105"/>
      <c r="AR15" s="105"/>
      <c r="AS15" s="105"/>
      <c r="AT15" s="105"/>
      <c r="AU15" s="105"/>
      <c r="AV15" s="105"/>
      <c r="AW15" s="58"/>
      <c r="AX15" s="105" t="s">
        <v>112</v>
      </c>
      <c r="AY15" s="105"/>
      <c r="AZ15" s="105"/>
      <c r="BA15" s="105"/>
      <c r="BB15" s="105"/>
      <c r="BC15" s="15"/>
      <c r="BD15" s="105" t="s">
        <v>89</v>
      </c>
      <c r="BE15" s="105"/>
      <c r="BF15" s="105"/>
      <c r="BG15" s="105"/>
      <c r="BH15" s="105"/>
      <c r="BI15" s="105"/>
      <c r="BJ15" s="105"/>
      <c r="BK15" s="106" t="str">
        <f>IF(datasheet!L2&lt;&gt;"",datasheet!L2,"")</f>
        <v>Regular</v>
      </c>
      <c r="BL15" s="106"/>
      <c r="BO15" s="37">
        <v>1</v>
      </c>
    </row>
    <row r="16" spans="1:67" ht="1.5" customHeight="1" x14ac:dyDescent="0.25">
      <c r="A16" s="181"/>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V16" s="181"/>
      <c r="AW16" s="181"/>
      <c r="AX16" s="181"/>
      <c r="AY16" s="181"/>
      <c r="AZ16" s="181"/>
      <c r="BA16" s="181"/>
      <c r="BB16" s="181"/>
      <c r="BC16" s="181"/>
      <c r="BD16" s="181"/>
      <c r="BE16" s="181"/>
      <c r="BF16" s="181"/>
      <c r="BG16" s="181"/>
      <c r="BH16" s="181"/>
      <c r="BI16" s="181"/>
      <c r="BJ16" s="181"/>
      <c r="BK16" s="181"/>
      <c r="BL16" s="181"/>
      <c r="BO16" s="37"/>
    </row>
    <row r="17" spans="1:67" ht="14.45" customHeight="1" x14ac:dyDescent="0.25">
      <c r="A17" s="111"/>
      <c r="B17" s="111"/>
      <c r="C17" s="121" t="s">
        <v>40</v>
      </c>
      <c r="D17" s="121"/>
      <c r="E17" s="121"/>
      <c r="F17" s="121"/>
      <c r="G17" s="121"/>
      <c r="H17" s="121"/>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23" t="s">
        <v>86</v>
      </c>
      <c r="AN17" s="23"/>
      <c r="AO17" s="59"/>
      <c r="AP17" s="105" t="s">
        <v>763</v>
      </c>
      <c r="AQ17" s="105"/>
      <c r="AR17" s="105"/>
      <c r="AS17" s="105"/>
      <c r="AT17" s="105"/>
      <c r="AU17" s="105"/>
      <c r="AV17" s="105"/>
      <c r="AW17" s="58"/>
      <c r="AX17" s="105" t="s">
        <v>113</v>
      </c>
      <c r="AY17" s="105"/>
      <c r="AZ17" s="105"/>
      <c r="BA17" s="105"/>
      <c r="BB17" s="15"/>
      <c r="BC17" s="15"/>
      <c r="BD17" s="105" t="s">
        <v>64</v>
      </c>
      <c r="BE17" s="105"/>
      <c r="BF17" s="105"/>
      <c r="BG17" s="105"/>
      <c r="BH17" s="105"/>
      <c r="BI17" s="105"/>
      <c r="BJ17" s="105"/>
      <c r="BK17" s="106" t="e">
        <f>VLOOKUP(BO17,links!I2:J239,2,FALSE)</f>
        <v>#N/A</v>
      </c>
      <c r="BL17" s="106"/>
      <c r="BO17" s="37">
        <v>239</v>
      </c>
    </row>
    <row r="18" spans="1:67" ht="15" customHeight="1" x14ac:dyDescent="0.25">
      <c r="A18" s="55"/>
      <c r="B18" s="66" t="s">
        <v>24</v>
      </c>
      <c r="C18" s="129" t="s">
        <v>844</v>
      </c>
      <c r="D18" s="129"/>
      <c r="E18" s="129"/>
      <c r="F18" s="129"/>
      <c r="G18" s="129"/>
      <c r="H18" s="129"/>
      <c r="I18" s="129"/>
      <c r="J18" s="129"/>
      <c r="K18" s="129"/>
      <c r="L18" s="129"/>
      <c r="M18" s="129"/>
      <c r="N18" s="129"/>
      <c r="O18" s="129"/>
      <c r="P18" s="129"/>
      <c r="Q18" s="129"/>
      <c r="R18" s="129"/>
      <c r="S18" s="129"/>
      <c r="T18" s="129"/>
      <c r="U18" s="129"/>
      <c r="V18" s="129"/>
      <c r="W18" s="129"/>
      <c r="X18" s="129"/>
      <c r="Y18" s="12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6"/>
      <c r="BD18" s="105" t="s">
        <v>65</v>
      </c>
      <c r="BE18" s="105"/>
      <c r="BF18" s="105"/>
      <c r="BG18" s="105"/>
      <c r="BH18" s="105"/>
      <c r="BI18" s="105"/>
      <c r="BJ18" s="105"/>
      <c r="BK18" s="106" t="str">
        <f>IF(datasheet!AB2&lt;&gt;"",datasheet!AB2,"")</f>
        <v>Native</v>
      </c>
      <c r="BL18" s="106"/>
      <c r="BO18" s="37">
        <v>49</v>
      </c>
    </row>
    <row r="19" spans="1:67" ht="2.85" customHeight="1" x14ac:dyDescent="0.25">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row>
    <row r="20" spans="1:67" ht="15" customHeight="1" x14ac:dyDescent="0.25">
      <c r="A20" s="55"/>
      <c r="B20" s="66" t="s">
        <v>25</v>
      </c>
      <c r="C20" s="129" t="s">
        <v>764</v>
      </c>
      <c r="D20" s="129"/>
      <c r="E20" s="129"/>
      <c r="F20" s="129"/>
      <c r="G20" s="129"/>
      <c r="H20" s="129"/>
      <c r="I20" s="129"/>
      <c r="J20" s="129"/>
      <c r="K20" s="129"/>
      <c r="L20" s="129"/>
      <c r="M20" s="129"/>
      <c r="N20" s="129"/>
      <c r="O20" s="129"/>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08" t="s">
        <v>35</v>
      </c>
      <c r="BB20" s="108"/>
      <c r="BC20" s="108"/>
      <c r="BD20" s="108"/>
      <c r="BE20" s="108"/>
      <c r="BF20" s="108"/>
      <c r="BG20" s="109"/>
      <c r="BH20" s="109"/>
      <c r="BI20" s="109"/>
      <c r="BJ20" s="109"/>
      <c r="BK20" s="109"/>
      <c r="BL20" s="109"/>
    </row>
    <row r="21" spans="1:67" ht="14.45" customHeight="1" x14ac:dyDescent="0.25">
      <c r="A21" s="111"/>
      <c r="B21" s="111"/>
      <c r="C21" s="105" t="s">
        <v>41</v>
      </c>
      <c r="D21" s="105"/>
      <c r="E21" s="105"/>
      <c r="F21" s="105"/>
      <c r="G21" s="105"/>
      <c r="H21" s="105"/>
      <c r="I21" s="105"/>
      <c r="J21" s="105"/>
      <c r="K21" s="105"/>
      <c r="L21" s="164"/>
      <c r="M21" s="164"/>
      <c r="N21" s="164"/>
      <c r="O21" s="164"/>
      <c r="P21" s="164"/>
      <c r="Q21" s="164"/>
      <c r="R21" s="164"/>
      <c r="S21" s="164"/>
      <c r="T21" s="164"/>
      <c r="U21" s="164"/>
      <c r="V21" s="33"/>
      <c r="W21" s="157"/>
      <c r="X21" s="157"/>
      <c r="Y21" s="157"/>
      <c r="Z21" s="157"/>
      <c r="AA21" s="157"/>
      <c r="AB21" s="157"/>
      <c r="AC21" s="157"/>
      <c r="AD21" s="157"/>
      <c r="AE21" s="157"/>
      <c r="AF21" s="34"/>
      <c r="AG21" s="33"/>
      <c r="AH21" s="173"/>
      <c r="AI21" s="173"/>
      <c r="AJ21" s="173"/>
      <c r="AK21" s="173"/>
      <c r="AL21" s="173"/>
      <c r="AM21" s="173"/>
      <c r="AN21" s="173"/>
      <c r="AO21" s="173"/>
      <c r="AP21" s="173"/>
      <c r="AQ21" s="173"/>
      <c r="AR21" s="173"/>
      <c r="AS21" s="173"/>
      <c r="AT21" s="33"/>
      <c r="AU21" s="156"/>
      <c r="AV21" s="156"/>
      <c r="AW21" s="156"/>
      <c r="AX21" s="156"/>
      <c r="AY21" s="156"/>
      <c r="AZ21" s="156"/>
      <c r="BA21" s="156"/>
      <c r="BB21" s="156"/>
      <c r="BC21" s="156"/>
      <c r="BD21" s="156"/>
      <c r="BE21" s="156"/>
      <c r="BF21" s="33"/>
      <c r="BG21" s="174"/>
      <c r="BH21" s="174"/>
      <c r="BI21" s="174"/>
      <c r="BJ21" s="174"/>
      <c r="BK21" s="174"/>
      <c r="BL21" s="174"/>
    </row>
    <row r="22" spans="1:67" s="1" customFormat="1" ht="8.85" customHeight="1" x14ac:dyDescent="0.2">
      <c r="B22" s="21"/>
      <c r="C22" s="21"/>
      <c r="D22" s="21"/>
      <c r="E22" s="21"/>
      <c r="F22" s="21"/>
      <c r="G22" s="21"/>
      <c r="H22" s="21"/>
      <c r="I22" s="21"/>
      <c r="J22" s="21"/>
      <c r="K22" s="21"/>
      <c r="L22" s="68" t="s">
        <v>80</v>
      </c>
      <c r="M22" s="21"/>
      <c r="N22" s="21"/>
      <c r="O22" s="67"/>
      <c r="P22" s="47"/>
      <c r="Q22" s="47"/>
      <c r="R22" s="47"/>
      <c r="S22" s="47"/>
      <c r="T22" s="21"/>
      <c r="U22" s="21"/>
      <c r="V22" s="21"/>
      <c r="W22" s="21"/>
      <c r="X22" s="68" t="s">
        <v>94</v>
      </c>
      <c r="Y22" s="50"/>
      <c r="Z22" s="48"/>
      <c r="AA22" s="13"/>
      <c r="AB22" s="13"/>
      <c r="AC22" s="13"/>
      <c r="AD22" s="13"/>
      <c r="AF22" s="13"/>
      <c r="AG22" s="13"/>
      <c r="AH22" s="13"/>
      <c r="AI22" s="13"/>
      <c r="AJ22" s="69"/>
      <c r="AK22" s="69"/>
      <c r="AL22" s="69"/>
      <c r="AM22" s="65" t="s">
        <v>42</v>
      </c>
      <c r="AN22" s="69"/>
      <c r="AO22" s="69"/>
      <c r="AP22" s="13"/>
      <c r="AQ22" s="13"/>
      <c r="AR22" s="13"/>
      <c r="AW22" s="13"/>
      <c r="AX22" s="70"/>
      <c r="AY22" s="65" t="s">
        <v>43</v>
      </c>
      <c r="AZ22" s="69"/>
      <c r="BC22" s="13"/>
      <c r="BD22" s="13"/>
      <c r="BE22" s="13"/>
      <c r="BF22" s="13"/>
      <c r="BG22" s="99" t="s">
        <v>88</v>
      </c>
      <c r="BH22" s="99"/>
      <c r="BI22" s="99"/>
      <c r="BJ22" s="99"/>
      <c r="BK22" s="99"/>
      <c r="BL22" s="99"/>
      <c r="BM22" s="13"/>
    </row>
    <row r="23" spans="1:67" ht="15" customHeight="1" x14ac:dyDescent="0.25">
      <c r="A23" s="55"/>
      <c r="B23" s="66" t="s">
        <v>26</v>
      </c>
      <c r="C23" s="129" t="s">
        <v>845</v>
      </c>
      <c r="D23" s="129"/>
      <c r="E23" s="129"/>
      <c r="F23" s="129"/>
      <c r="G23" s="129"/>
      <c r="H23" s="129"/>
      <c r="I23" s="129"/>
      <c r="J23" s="129"/>
      <c r="K23" s="129"/>
      <c r="L23" s="129"/>
      <c r="M23" s="129"/>
      <c r="N23" s="129"/>
      <c r="O23" s="129"/>
      <c r="P23" s="129"/>
      <c r="Q23" s="129"/>
      <c r="R23" s="129"/>
      <c r="S23" s="129"/>
      <c r="T23" s="129"/>
      <c r="U23" s="129"/>
      <c r="V23" s="129"/>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08" t="s">
        <v>35</v>
      </c>
      <c r="BB23" s="108"/>
      <c r="BC23" s="108"/>
      <c r="BD23" s="108"/>
      <c r="BE23" s="108"/>
      <c r="BF23" s="19"/>
      <c r="BG23" s="109"/>
      <c r="BH23" s="109"/>
      <c r="BI23" s="109"/>
      <c r="BJ23" s="109"/>
      <c r="BK23" s="109"/>
      <c r="BL23" s="109"/>
    </row>
    <row r="24" spans="1:67" ht="14.45" customHeight="1" x14ac:dyDescent="0.25">
      <c r="A24" s="111"/>
      <c r="B24" s="143"/>
      <c r="C24" s="59"/>
      <c r="D24" s="142" t="s">
        <v>114</v>
      </c>
      <c r="E24" s="142"/>
      <c r="F24" s="142"/>
      <c r="G24" s="142"/>
      <c r="H24" s="58"/>
      <c r="I24" s="142" t="s">
        <v>115</v>
      </c>
      <c r="J24" s="142"/>
      <c r="K24" s="142"/>
      <c r="L24" s="142"/>
      <c r="M24" s="142"/>
      <c r="N24" s="142"/>
      <c r="O24" s="142"/>
      <c r="P24" s="142"/>
      <c r="Q24" s="108" t="s">
        <v>40</v>
      </c>
      <c r="R24" s="108"/>
      <c r="S24" s="108"/>
      <c r="T24" s="108"/>
      <c r="U24" s="108"/>
      <c r="V24" s="108"/>
      <c r="W24" s="19"/>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row>
    <row r="25" spans="1:67" ht="15" customHeight="1" x14ac:dyDescent="0.25">
      <c r="A25" s="55"/>
      <c r="B25" s="66" t="s">
        <v>27</v>
      </c>
      <c r="C25" s="129" t="s">
        <v>846</v>
      </c>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57"/>
      <c r="AD25" s="157"/>
      <c r="AE25" s="157"/>
      <c r="AF25" s="26"/>
      <c r="AG25" s="108" t="s">
        <v>77</v>
      </c>
      <c r="AH25" s="108"/>
      <c r="AI25" s="108"/>
      <c r="AJ25" s="108"/>
      <c r="AK25" s="108"/>
      <c r="AL25" s="108"/>
      <c r="AM25" s="108"/>
      <c r="AN25" s="108"/>
      <c r="AO25" s="108"/>
      <c r="AP25" s="108"/>
      <c r="AQ25" s="108"/>
      <c r="AR25" s="108"/>
      <c r="AS25" s="108"/>
      <c r="AT25" s="110"/>
      <c r="AU25" s="110"/>
      <c r="AV25" s="110"/>
      <c r="AW25" s="110"/>
      <c r="AX25" s="110"/>
      <c r="AY25" s="110"/>
      <c r="AZ25" s="110"/>
      <c r="BA25" s="108" t="s">
        <v>44</v>
      </c>
      <c r="BB25" s="108"/>
      <c r="BC25" s="108"/>
      <c r="BD25" s="108"/>
      <c r="BE25" s="108"/>
      <c r="BF25" s="110"/>
      <c r="BG25" s="110"/>
      <c r="BH25" s="110"/>
      <c r="BI25" s="110"/>
      <c r="BJ25" s="110"/>
      <c r="BK25" s="110"/>
      <c r="BL25" s="110"/>
    </row>
    <row r="26" spans="1:67" ht="2.85" customHeight="1" x14ac:dyDescent="0.25">
      <c r="A26" s="111"/>
      <c r="B26" s="111"/>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row>
    <row r="27" spans="1:67" s="14" customFormat="1" ht="10.5" customHeight="1" x14ac:dyDescent="0.2">
      <c r="A27" s="158"/>
      <c r="B27" s="158"/>
      <c r="C27" s="158"/>
      <c r="D27" s="158"/>
      <c r="E27" s="158"/>
      <c r="F27" s="158"/>
      <c r="G27" s="158"/>
      <c r="H27" s="158"/>
      <c r="I27" s="158"/>
      <c r="J27" s="60"/>
      <c r="K27" s="105" t="s">
        <v>116</v>
      </c>
      <c r="L27" s="105"/>
      <c r="M27" s="105"/>
      <c r="N27" s="105"/>
      <c r="O27" s="105"/>
      <c r="P27" s="105"/>
      <c r="Q27" s="105"/>
      <c r="R27" s="105"/>
      <c r="S27" s="105"/>
      <c r="T27" s="29"/>
      <c r="U27" s="60"/>
      <c r="V27" s="29"/>
      <c r="W27" s="105" t="s">
        <v>117</v>
      </c>
      <c r="X27" s="105"/>
      <c r="Y27" s="105"/>
      <c r="Z27" s="105"/>
      <c r="AA27" s="105"/>
      <c r="AB27" s="105"/>
      <c r="AC27" s="105"/>
      <c r="AD27" s="105"/>
      <c r="AE27" s="105"/>
      <c r="AF27" s="105"/>
      <c r="AG27" s="105"/>
      <c r="AH27" s="105"/>
      <c r="AI27" s="105"/>
      <c r="AJ27" s="36"/>
      <c r="AK27" s="123"/>
      <c r="AL27" s="124"/>
      <c r="AM27" s="125"/>
      <c r="AN27" s="105" t="s">
        <v>118</v>
      </c>
      <c r="AO27" s="105"/>
      <c r="AP27" s="105"/>
      <c r="AQ27" s="105"/>
      <c r="AR27" s="105"/>
      <c r="AS27" s="105"/>
      <c r="AT27" s="105"/>
      <c r="AU27" s="105"/>
      <c r="AV27" s="105"/>
      <c r="AW27" s="105"/>
      <c r="AX27" s="105"/>
      <c r="AY27" s="61"/>
      <c r="AZ27" s="105" t="s">
        <v>119</v>
      </c>
      <c r="BA27" s="105"/>
      <c r="BB27" s="105"/>
      <c r="BC27" s="105"/>
      <c r="BD27" s="105"/>
      <c r="BE27" s="105"/>
      <c r="BF27" s="105"/>
      <c r="BG27" s="105"/>
      <c r="BH27" s="105"/>
      <c r="BI27" s="105"/>
      <c r="BJ27" s="105"/>
      <c r="BK27" s="105"/>
      <c r="BL27" s="105"/>
      <c r="BN27" s="12" t="s">
        <v>853</v>
      </c>
    </row>
    <row r="28" spans="1:67" ht="15" customHeight="1" x14ac:dyDescent="0.25">
      <c r="A28" s="55"/>
      <c r="B28" s="66" t="s">
        <v>28</v>
      </c>
      <c r="C28" s="129" t="s">
        <v>46</v>
      </c>
      <c r="D28" s="129"/>
      <c r="E28" s="129"/>
      <c r="F28" s="129"/>
      <c r="G28" s="129"/>
      <c r="H28" s="129"/>
      <c r="I28" s="129"/>
      <c r="J28" s="129"/>
      <c r="K28" s="129"/>
      <c r="L28" s="129"/>
      <c r="M28" s="129"/>
      <c r="N28" s="129"/>
      <c r="O28" s="129"/>
      <c r="P28" s="129"/>
      <c r="Q28" s="129"/>
      <c r="R28" s="129"/>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N28" s="12" t="s">
        <v>74</v>
      </c>
    </row>
    <row r="29" spans="1:67" ht="12.95" customHeight="1" x14ac:dyDescent="0.25">
      <c r="A29" s="111"/>
      <c r="B29" s="111"/>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N29" s="12" t="s">
        <v>854</v>
      </c>
    </row>
    <row r="30" spans="1:67" ht="12.95" customHeight="1" x14ac:dyDescent="0.25">
      <c r="A30" s="111"/>
      <c r="B30" s="111"/>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2"/>
      <c r="BE30" s="112"/>
      <c r="BF30" s="112"/>
      <c r="BG30" s="112"/>
      <c r="BH30" s="112"/>
      <c r="BI30" s="112"/>
      <c r="BJ30" s="112"/>
      <c r="BK30" s="112"/>
      <c r="BL30" s="112"/>
      <c r="BN30" s="12" t="s">
        <v>855</v>
      </c>
    </row>
    <row r="31" spans="1:67" ht="12.95" customHeight="1" x14ac:dyDescent="0.25">
      <c r="A31" s="111"/>
      <c r="B31" s="111"/>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N31" s="72" t="s">
        <v>861</v>
      </c>
    </row>
    <row r="32" spans="1:67" ht="15" customHeight="1" x14ac:dyDescent="0.25">
      <c r="A32" s="55"/>
      <c r="B32" s="66" t="s">
        <v>29</v>
      </c>
      <c r="C32" s="129" t="s">
        <v>47</v>
      </c>
      <c r="D32" s="129"/>
      <c r="E32" s="129"/>
      <c r="F32" s="129"/>
      <c r="G32" s="129"/>
      <c r="H32" s="129"/>
      <c r="I32" s="129"/>
      <c r="J32" s="129"/>
      <c r="K32" s="129"/>
      <c r="L32" s="129"/>
      <c r="M32" s="129"/>
      <c r="N32" s="129"/>
      <c r="O32" s="129"/>
      <c r="P32" s="129"/>
      <c r="Q32" s="129"/>
      <c r="R32" s="129"/>
      <c r="S32" s="129"/>
      <c r="T32" s="108" t="s">
        <v>48</v>
      </c>
      <c r="U32" s="108"/>
      <c r="V32" s="108"/>
      <c r="W32" s="108"/>
      <c r="X32" s="108"/>
      <c r="Y32" s="108"/>
      <c r="Z32" s="108"/>
      <c r="AA32" s="108"/>
      <c r="AB32" s="108"/>
      <c r="AC32" s="108"/>
      <c r="AD32" s="108"/>
      <c r="AE32" s="108"/>
      <c r="AF32" s="108"/>
      <c r="AG32" s="108"/>
      <c r="AH32" s="108"/>
      <c r="AI32" s="108"/>
      <c r="AJ32" s="108"/>
      <c r="AK32" s="108"/>
      <c r="AL32" s="108"/>
      <c r="AM32" s="108"/>
      <c r="AN32" s="108"/>
      <c r="AO32" s="108"/>
      <c r="AP32" s="110"/>
      <c r="AQ32" s="110"/>
      <c r="AR32" s="110"/>
      <c r="AS32" s="110"/>
      <c r="AT32" s="110"/>
      <c r="AU32" s="110"/>
      <c r="AV32" s="110"/>
      <c r="AW32" s="110"/>
      <c r="AX32" s="110"/>
      <c r="AY32" s="110"/>
      <c r="AZ32" s="110"/>
      <c r="BA32" s="108" t="s">
        <v>39</v>
      </c>
      <c r="BB32" s="108"/>
      <c r="BC32" s="108"/>
      <c r="BD32" s="108"/>
      <c r="BE32" s="110"/>
      <c r="BF32" s="110"/>
      <c r="BG32" s="110"/>
      <c r="BH32" s="110"/>
      <c r="BI32" s="110"/>
      <c r="BJ32" s="110"/>
      <c r="BK32" s="110"/>
      <c r="BL32" s="110"/>
      <c r="BN32" s="12" t="s">
        <v>857</v>
      </c>
    </row>
    <row r="33" spans="1:66" ht="13.5" customHeight="1" x14ac:dyDescent="0.25">
      <c r="A33" s="111"/>
      <c r="B33" s="111"/>
      <c r="C33" s="111"/>
      <c r="D33" s="111"/>
      <c r="E33" s="111"/>
      <c r="F33" s="111"/>
      <c r="G33" s="111"/>
      <c r="H33" s="111"/>
      <c r="I33" s="111"/>
      <c r="J33" s="111"/>
      <c r="K33" s="111"/>
      <c r="L33" s="111"/>
      <c r="N33" s="19"/>
      <c r="O33" s="19"/>
      <c r="P33" s="19"/>
      <c r="Q33" s="19"/>
      <c r="R33" s="19"/>
      <c r="S33" s="19"/>
      <c r="T33" s="108" t="s">
        <v>49</v>
      </c>
      <c r="U33" s="108"/>
      <c r="V33" s="108"/>
      <c r="W33" s="108"/>
      <c r="X33" s="108"/>
      <c r="Y33" s="108"/>
      <c r="Z33" s="108"/>
      <c r="AA33" s="108"/>
      <c r="AB33" s="108"/>
      <c r="AC33" s="108"/>
      <c r="AD33" s="108"/>
      <c r="AE33" s="108"/>
      <c r="AF33" s="108"/>
      <c r="AG33" s="108"/>
      <c r="AH33" s="108"/>
      <c r="AI33" s="108"/>
      <c r="AJ33" s="108"/>
      <c r="AK33" s="108"/>
      <c r="AL33" s="108"/>
      <c r="AM33" s="108"/>
      <c r="AN33" s="108"/>
      <c r="AO33" s="108"/>
      <c r="AP33" s="109"/>
      <c r="AQ33" s="109"/>
      <c r="AR33" s="109"/>
      <c r="AS33" s="109"/>
      <c r="AT33" s="109"/>
      <c r="AU33" s="109"/>
      <c r="AV33" s="109"/>
      <c r="AW33" s="109"/>
      <c r="AX33" s="109"/>
      <c r="AY33" s="109"/>
      <c r="AZ33" s="109"/>
      <c r="BA33" s="108" t="s">
        <v>39</v>
      </c>
      <c r="BB33" s="108"/>
      <c r="BC33" s="108"/>
      <c r="BD33" s="108"/>
      <c r="BE33" s="110"/>
      <c r="BF33" s="110"/>
      <c r="BG33" s="110"/>
      <c r="BH33" s="110"/>
      <c r="BI33" s="110"/>
      <c r="BJ33" s="110"/>
      <c r="BK33" s="110"/>
      <c r="BL33" s="110"/>
      <c r="BN33" s="12" t="s">
        <v>856</v>
      </c>
    </row>
    <row r="34" spans="1:66" ht="14.85" customHeight="1" x14ac:dyDescent="0.25">
      <c r="A34" s="55"/>
      <c r="B34" s="66" t="s">
        <v>30</v>
      </c>
      <c r="C34" s="129" t="s">
        <v>45</v>
      </c>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c r="BH34" s="129"/>
      <c r="BI34" s="129"/>
      <c r="BJ34" s="129"/>
      <c r="BK34" s="129"/>
      <c r="BL34" s="129"/>
      <c r="BN34" s="12" t="s">
        <v>862</v>
      </c>
    </row>
    <row r="35" spans="1:66" ht="1.5" customHeight="1" x14ac:dyDescent="0.25">
      <c r="A35" s="111"/>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row>
    <row r="36" spans="1:66" ht="15" customHeight="1" x14ac:dyDescent="0.25">
      <c r="A36" s="55"/>
      <c r="B36" s="66" t="s">
        <v>31</v>
      </c>
      <c r="C36" s="129" t="s">
        <v>847</v>
      </c>
      <c r="D36" s="129"/>
      <c r="E36" s="129"/>
      <c r="F36" s="129"/>
      <c r="G36" s="129"/>
      <c r="H36" s="129"/>
      <c r="I36" s="129"/>
      <c r="J36" s="129"/>
      <c r="K36" s="129"/>
      <c r="L36" s="129"/>
      <c r="M36" s="129"/>
      <c r="N36" s="129"/>
      <c r="O36" s="129"/>
      <c r="P36" s="129"/>
      <c r="Q36" s="129"/>
      <c r="R36" s="129"/>
      <c r="S36" s="129"/>
      <c r="T36" s="129"/>
      <c r="U36" s="129"/>
      <c r="V36" s="129"/>
      <c r="W36" s="129"/>
      <c r="X36" s="129"/>
      <c r="Y36" s="148"/>
      <c r="Z36" s="148"/>
      <c r="AA36" s="148"/>
      <c r="AB36" s="148"/>
      <c r="AC36" s="148"/>
      <c r="AD36" s="148"/>
      <c r="AE36" s="148"/>
      <c r="AF36" s="148"/>
      <c r="AG36" s="148"/>
      <c r="AH36" s="148"/>
      <c r="AI36" s="148"/>
      <c r="AJ36" s="148"/>
      <c r="AK36" s="148"/>
      <c r="AL36" s="148"/>
      <c r="AM36" s="28" t="s">
        <v>86</v>
      </c>
      <c r="AN36" s="108" t="s">
        <v>35</v>
      </c>
      <c r="AO36" s="108"/>
      <c r="AP36" s="108"/>
      <c r="AQ36" s="108"/>
      <c r="AR36" s="108"/>
      <c r="AS36" s="108"/>
      <c r="AT36" s="108"/>
      <c r="AU36" s="109"/>
      <c r="AV36" s="109"/>
      <c r="AW36" s="109"/>
      <c r="AX36" s="109"/>
      <c r="AY36" s="109"/>
      <c r="AZ36" s="109"/>
      <c r="BA36" s="109"/>
      <c r="BB36" s="109"/>
      <c r="BC36" s="108" t="s">
        <v>39</v>
      </c>
      <c r="BD36" s="108"/>
      <c r="BE36" s="109"/>
      <c r="BF36" s="109"/>
      <c r="BG36" s="109"/>
      <c r="BH36" s="109"/>
      <c r="BI36" s="109"/>
      <c r="BJ36" s="109"/>
      <c r="BK36" s="109"/>
      <c r="BL36" s="109"/>
    </row>
    <row r="37" spans="1:66" ht="14.45" customHeight="1" x14ac:dyDescent="0.25">
      <c r="A37" s="111"/>
      <c r="B37" s="111"/>
      <c r="C37" s="121" t="s">
        <v>50</v>
      </c>
      <c r="D37" s="121"/>
      <c r="E37" s="121"/>
      <c r="F37" s="121"/>
      <c r="G37" s="121"/>
      <c r="H37" s="121"/>
      <c r="I37" s="121"/>
      <c r="J37" s="121"/>
      <c r="K37" s="121"/>
      <c r="L37" s="121"/>
      <c r="M37" s="121"/>
      <c r="N37" s="121"/>
      <c r="O37" s="121"/>
      <c r="P37" s="121"/>
      <c r="Q37" s="121"/>
      <c r="R37" s="121"/>
      <c r="S37" s="121"/>
      <c r="T37" s="121"/>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row>
    <row r="38" spans="1:66" ht="14.25" customHeight="1" x14ac:dyDescent="0.25">
      <c r="A38" s="111"/>
      <c r="B38" s="111"/>
      <c r="C38" s="121" t="s">
        <v>40</v>
      </c>
      <c r="D38" s="121"/>
      <c r="E38" s="121"/>
      <c r="F38" s="121"/>
      <c r="G38" s="121"/>
      <c r="H38" s="121"/>
      <c r="I38" s="19"/>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row>
    <row r="39" spans="1:66" ht="3" customHeight="1" x14ac:dyDescent="0.25">
      <c r="A39" s="111"/>
      <c r="B39" s="111"/>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row>
    <row r="40" spans="1:66" ht="15" customHeight="1" x14ac:dyDescent="0.25">
      <c r="A40" s="55"/>
      <c r="B40" s="77" t="s">
        <v>32</v>
      </c>
      <c r="C40" s="129" t="s">
        <v>892</v>
      </c>
      <c r="D40" s="129"/>
      <c r="E40" s="129"/>
      <c r="F40" s="129"/>
      <c r="G40" s="129"/>
      <c r="H40" s="129"/>
      <c r="I40" s="129"/>
      <c r="J40" s="129"/>
      <c r="K40" s="129"/>
      <c r="L40" s="129"/>
      <c r="M40" s="129"/>
      <c r="N40" s="129"/>
      <c r="O40" s="129"/>
      <c r="P40" s="129"/>
      <c r="Q40" s="129"/>
      <c r="R40" s="129"/>
      <c r="S40" s="129"/>
      <c r="T40" s="129"/>
      <c r="U40" s="129"/>
      <c r="V40" s="129"/>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1"/>
      <c r="AX40" s="141"/>
      <c r="AY40" s="141"/>
      <c r="AZ40" s="141"/>
      <c r="BA40" s="108" t="s">
        <v>35</v>
      </c>
      <c r="BB40" s="108"/>
      <c r="BC40" s="108"/>
      <c r="BD40" s="108"/>
      <c r="BE40" s="108"/>
      <c r="BF40" s="19"/>
      <c r="BG40" s="177"/>
      <c r="BH40" s="177"/>
      <c r="BI40" s="177"/>
      <c r="BJ40" s="177"/>
      <c r="BK40" s="177"/>
      <c r="BL40" s="177"/>
    </row>
    <row r="41" spans="1:66" ht="13.5" customHeight="1" x14ac:dyDescent="0.25">
      <c r="A41" s="111"/>
      <c r="B41" s="77" t="s">
        <v>893</v>
      </c>
      <c r="C41" s="178" t="s">
        <v>51</v>
      </c>
      <c r="D41" s="179"/>
      <c r="E41" s="179"/>
      <c r="F41" s="179"/>
      <c r="G41" s="179"/>
      <c r="H41" s="179"/>
      <c r="I41" s="179"/>
      <c r="J41" s="179"/>
      <c r="K41" s="179"/>
      <c r="L41" s="179"/>
      <c r="M41" s="179"/>
      <c r="N41" s="179"/>
      <c r="O41" s="179"/>
      <c r="P41" s="179"/>
      <c r="Q41" s="180"/>
      <c r="R41" s="108" t="s">
        <v>35</v>
      </c>
      <c r="S41" s="108"/>
      <c r="T41" s="108"/>
      <c r="U41" s="108"/>
      <c r="V41" s="109"/>
      <c r="W41" s="109"/>
      <c r="X41" s="109"/>
      <c r="Y41" s="109"/>
      <c r="Z41" s="109"/>
      <c r="AA41" s="109"/>
      <c r="AB41" s="109"/>
      <c r="AC41" s="109"/>
      <c r="AD41" s="109"/>
      <c r="AE41" s="109"/>
      <c r="AF41" s="109"/>
      <c r="AG41" s="109"/>
      <c r="AH41" s="108" t="s">
        <v>52</v>
      </c>
      <c r="AI41" s="108"/>
      <c r="AJ41" s="108"/>
      <c r="AK41" s="108"/>
      <c r="AL41" s="108"/>
      <c r="AM41" s="108"/>
      <c r="AN41" s="108"/>
      <c r="AO41" s="108"/>
      <c r="AP41" s="108"/>
      <c r="AQ41" s="108"/>
      <c r="AR41" s="108"/>
      <c r="AS41" s="108"/>
      <c r="AT41" s="109"/>
      <c r="AU41" s="109"/>
      <c r="AV41" s="109"/>
      <c r="AW41" s="109"/>
      <c r="AX41" s="109"/>
      <c r="AY41" s="109"/>
      <c r="AZ41" s="109"/>
      <c r="BA41" s="109"/>
      <c r="BB41" s="19"/>
      <c r="BC41" s="108" t="s">
        <v>765</v>
      </c>
      <c r="BD41" s="108"/>
      <c r="BE41" s="108"/>
      <c r="BF41" s="108"/>
      <c r="BG41" s="109"/>
      <c r="BH41" s="109"/>
      <c r="BI41" s="109"/>
      <c r="BJ41" s="109"/>
      <c r="BK41" s="109"/>
      <c r="BL41" s="109"/>
    </row>
    <row r="42" spans="1:66" ht="14.85" customHeight="1" x14ac:dyDescent="0.25">
      <c r="A42" s="111"/>
      <c r="B42" s="20"/>
      <c r="C42" s="129" t="s">
        <v>53</v>
      </c>
      <c r="D42" s="129"/>
      <c r="E42" s="129"/>
      <c r="F42" s="129"/>
      <c r="G42" s="129"/>
      <c r="H42" s="129"/>
      <c r="I42" s="129"/>
      <c r="J42" s="108" t="s">
        <v>54</v>
      </c>
      <c r="K42" s="108"/>
      <c r="L42" s="108"/>
      <c r="M42" s="140">
        <f>BA60/2080</f>
        <v>20.192307692307693</v>
      </c>
      <c r="N42" s="140"/>
      <c r="O42" s="140"/>
      <c r="P42" s="140"/>
      <c r="Q42" s="140"/>
      <c r="R42" s="140"/>
      <c r="S42" s="140"/>
      <c r="T42" s="140"/>
      <c r="U42" s="140"/>
      <c r="V42" s="108" t="s">
        <v>66</v>
      </c>
      <c r="W42" s="108"/>
      <c r="X42" s="108"/>
      <c r="Y42" s="108"/>
      <c r="Z42" s="140">
        <f>BJ60/2080</f>
        <v>0</v>
      </c>
      <c r="AA42" s="140"/>
      <c r="AB42" s="140"/>
      <c r="AC42" s="140"/>
      <c r="AD42" s="140"/>
      <c r="AE42" s="140"/>
      <c r="AF42" s="140"/>
      <c r="AG42" s="140"/>
      <c r="AH42" s="140"/>
      <c r="AI42" s="140"/>
      <c r="AJ42" s="140"/>
      <c r="AK42" s="140"/>
      <c r="AL42" s="24"/>
      <c r="AN42" s="16"/>
      <c r="AO42" s="16"/>
      <c r="AP42" s="16"/>
      <c r="AQ42" s="16"/>
      <c r="AR42" s="16"/>
      <c r="AS42" s="16"/>
      <c r="AT42" s="16"/>
      <c r="AU42" s="16"/>
      <c r="AV42" s="71"/>
      <c r="AW42" s="71" t="s">
        <v>848</v>
      </c>
      <c r="AX42" s="51"/>
      <c r="AY42" s="16"/>
      <c r="AZ42" s="71"/>
      <c r="BA42" s="51"/>
      <c r="BB42" s="16"/>
      <c r="BC42" s="16"/>
      <c r="BD42" s="121" t="s">
        <v>55</v>
      </c>
      <c r="BE42" s="121"/>
      <c r="BF42" s="121"/>
      <c r="BG42" s="121"/>
      <c r="BH42" s="121"/>
      <c r="BI42" s="18"/>
      <c r="BJ42" s="121" t="s">
        <v>768</v>
      </c>
      <c r="BK42" s="121"/>
      <c r="BL42" s="121"/>
    </row>
    <row r="43" spans="1:66" ht="3" customHeight="1" x14ac:dyDescent="0.25">
      <c r="A43" s="111"/>
      <c r="B43" s="111"/>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row>
    <row r="44" spans="1:66" ht="12.95" customHeight="1" x14ac:dyDescent="0.25">
      <c r="A44" s="19"/>
      <c r="B44" s="19"/>
      <c r="C44" s="19"/>
      <c r="D44" s="19"/>
      <c r="E44" s="76"/>
      <c r="F44" s="105" t="s">
        <v>120</v>
      </c>
      <c r="G44" s="105"/>
      <c r="H44" s="105"/>
      <c r="I44" s="105"/>
      <c r="J44" s="58"/>
      <c r="K44" s="105" t="s">
        <v>121</v>
      </c>
      <c r="L44" s="105"/>
      <c r="M44" s="105"/>
      <c r="N44" s="105"/>
      <c r="O44" s="105"/>
      <c r="P44" s="58"/>
      <c r="Q44" s="105" t="s">
        <v>122</v>
      </c>
      <c r="R44" s="105"/>
      <c r="S44" s="105"/>
      <c r="T44" s="105"/>
      <c r="U44" s="105"/>
      <c r="V44" s="36"/>
      <c r="W44" s="126"/>
      <c r="X44" s="128"/>
      <c r="Y44" s="105" t="s">
        <v>120</v>
      </c>
      <c r="Z44" s="105"/>
      <c r="AA44" s="105"/>
      <c r="AB44" s="105"/>
      <c r="AC44" s="105"/>
      <c r="AD44" s="76"/>
      <c r="AE44" s="142" t="s">
        <v>121</v>
      </c>
      <c r="AF44" s="142"/>
      <c r="AG44" s="142"/>
      <c r="AH44" s="142"/>
      <c r="AI44" s="142"/>
      <c r="AJ44" s="142"/>
      <c r="AK44" s="23"/>
      <c r="AM44" s="160"/>
      <c r="AN44" s="176"/>
      <c r="AO44" s="142" t="s">
        <v>122</v>
      </c>
      <c r="AP44" s="142"/>
      <c r="AQ44" s="142"/>
      <c r="AR44" s="142"/>
      <c r="AS44" s="142"/>
      <c r="AT44" s="142"/>
      <c r="AU44" s="142"/>
      <c r="AV44" s="108" t="s">
        <v>776</v>
      </c>
      <c r="AW44" s="108"/>
      <c r="AX44" s="108"/>
      <c r="AY44" s="108"/>
      <c r="AZ44" s="108"/>
      <c r="BA44" s="108"/>
      <c r="BB44" s="108"/>
      <c r="BC44" s="108"/>
      <c r="BD44" s="108"/>
      <c r="BE44" s="19"/>
      <c r="BF44" s="126"/>
      <c r="BG44" s="127"/>
      <c r="BH44" s="128"/>
      <c r="BI44" s="19"/>
      <c r="BJ44" s="23" t="s">
        <v>86</v>
      </c>
      <c r="BK44" s="59"/>
      <c r="BL44" s="19"/>
    </row>
    <row r="45" spans="1:66" ht="2.85" customHeight="1" x14ac:dyDescent="0.25">
      <c r="A45" s="111"/>
      <c r="B45" s="111"/>
      <c r="C45" s="111"/>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row>
    <row r="46" spans="1:66" ht="12.95" customHeight="1" x14ac:dyDescent="0.25">
      <c r="A46" s="137" t="s">
        <v>56</v>
      </c>
      <c r="B46" s="137"/>
      <c r="C46" s="137"/>
      <c r="D46" s="137"/>
      <c r="E46" s="137"/>
      <c r="F46" s="137"/>
      <c r="G46" s="137"/>
      <c r="H46" s="137"/>
      <c r="I46" s="137"/>
      <c r="J46" s="137"/>
      <c r="K46" s="137"/>
      <c r="L46" s="196">
        <f>IF(datasheet!K2&gt;0,datasheet!K2*100,"")</f>
        <v>100</v>
      </c>
      <c r="M46" s="196"/>
      <c r="N46" s="196"/>
      <c r="O46" s="196"/>
      <c r="P46" s="108" t="s">
        <v>83</v>
      </c>
      <c r="Q46" s="108"/>
      <c r="R46" s="108"/>
      <c r="S46" s="108"/>
      <c r="T46" s="108"/>
      <c r="U46" s="108"/>
      <c r="V46" s="108"/>
      <c r="W46" s="108"/>
      <c r="X46" s="108"/>
      <c r="Y46" s="108"/>
      <c r="Z46" s="108"/>
      <c r="AA46" s="147"/>
      <c r="AB46" s="147"/>
      <c r="AC46" s="147"/>
      <c r="AD46" s="147"/>
      <c r="AE46" s="108" t="s">
        <v>58</v>
      </c>
      <c r="AF46" s="108"/>
      <c r="AG46" s="108"/>
      <c r="AH46" s="108"/>
      <c r="AI46" s="147"/>
      <c r="AJ46" s="147"/>
      <c r="AK46" s="147"/>
      <c r="AL46" s="147"/>
      <c r="AM46" s="147"/>
      <c r="AN46" s="147"/>
      <c r="AO46" s="63" t="s">
        <v>57</v>
      </c>
      <c r="AP46" s="30"/>
      <c r="AQ46" s="111"/>
      <c r="AR46" s="111"/>
      <c r="AS46" s="111"/>
      <c r="AT46" s="111"/>
      <c r="AU46" s="111"/>
      <c r="AV46" s="108" t="s">
        <v>85</v>
      </c>
      <c r="AW46" s="108"/>
      <c r="AX46" s="108"/>
      <c r="AY46" s="108"/>
      <c r="AZ46" s="108"/>
      <c r="BA46" s="108"/>
      <c r="BB46" s="108"/>
      <c r="BC46" s="108"/>
      <c r="BD46" s="108"/>
      <c r="BE46" s="108"/>
      <c r="BF46" s="126"/>
      <c r="BG46" s="127"/>
      <c r="BH46" s="128"/>
      <c r="BI46" s="19"/>
      <c r="BJ46" s="23" t="s">
        <v>86</v>
      </c>
      <c r="BK46" s="59"/>
      <c r="BL46" s="19"/>
    </row>
    <row r="47" spans="1:66" ht="3.6" customHeight="1" x14ac:dyDescent="0.25">
      <c r="A47" s="111"/>
      <c r="B47" s="111"/>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row>
    <row r="48" spans="1:66" ht="14.1" customHeight="1" x14ac:dyDescent="0.25">
      <c r="A48" s="78"/>
      <c r="B48" s="187" t="s">
        <v>60</v>
      </c>
      <c r="C48" s="188"/>
      <c r="D48" s="188"/>
      <c r="E48" s="188"/>
      <c r="F48" s="188"/>
      <c r="G48" s="188"/>
      <c r="H48" s="188"/>
      <c r="I48" s="188"/>
      <c r="J48" s="188"/>
      <c r="K48" s="188"/>
      <c r="L48" s="189"/>
      <c r="M48" s="132" t="s">
        <v>91</v>
      </c>
      <c r="N48" s="145"/>
      <c r="O48" s="145"/>
      <c r="P48" s="145"/>
      <c r="Q48" s="145"/>
      <c r="R48" s="145"/>
      <c r="S48" s="145"/>
      <c r="T48" s="144" t="s">
        <v>61</v>
      </c>
      <c r="U48" s="144"/>
      <c r="V48" s="144"/>
      <c r="W48" s="144"/>
      <c r="X48" s="144"/>
      <c r="Y48" s="132" t="s">
        <v>62</v>
      </c>
      <c r="Z48" s="145"/>
      <c r="AA48" s="145"/>
      <c r="AB48" s="145"/>
      <c r="AC48" s="145"/>
      <c r="AD48" s="145"/>
      <c r="AE48" s="144" t="s">
        <v>81</v>
      </c>
      <c r="AF48" s="144"/>
      <c r="AG48" s="144"/>
      <c r="AH48" s="144"/>
      <c r="AI48" s="144"/>
      <c r="AJ48" s="132" t="s">
        <v>767</v>
      </c>
      <c r="AK48" s="133"/>
      <c r="AL48" s="133"/>
      <c r="AM48" s="133"/>
      <c r="AN48" s="133"/>
      <c r="AO48" s="133"/>
      <c r="AP48" s="133"/>
      <c r="AQ48" s="133"/>
      <c r="AR48" s="133"/>
      <c r="AS48" s="133"/>
      <c r="AT48" s="133"/>
      <c r="AU48" s="133"/>
      <c r="AV48" s="114" t="s">
        <v>774</v>
      </c>
      <c r="AW48" s="115"/>
      <c r="AX48" s="116"/>
      <c r="AY48" s="132" t="s">
        <v>766</v>
      </c>
      <c r="AZ48" s="133"/>
      <c r="BA48" s="132" t="s">
        <v>865</v>
      </c>
      <c r="BB48" s="132"/>
      <c r="BC48" s="132"/>
      <c r="BD48" s="132"/>
      <c r="BE48" s="132"/>
      <c r="BF48" s="132"/>
      <c r="BG48" s="132"/>
      <c r="BH48" s="149"/>
      <c r="BI48" s="150"/>
      <c r="BJ48" s="132" t="s">
        <v>866</v>
      </c>
      <c r="BK48" s="132"/>
      <c r="BL48" s="132"/>
    </row>
    <row r="49" spans="1:64" ht="8.25" customHeight="1" x14ac:dyDescent="0.25">
      <c r="A49" s="78"/>
      <c r="B49" s="190"/>
      <c r="C49" s="191"/>
      <c r="D49" s="191"/>
      <c r="E49" s="191"/>
      <c r="F49" s="191"/>
      <c r="G49" s="191"/>
      <c r="H49" s="191"/>
      <c r="I49" s="191"/>
      <c r="J49" s="191"/>
      <c r="K49" s="191"/>
      <c r="L49" s="192"/>
      <c r="M49" s="145"/>
      <c r="N49" s="145"/>
      <c r="O49" s="145"/>
      <c r="P49" s="145"/>
      <c r="Q49" s="145"/>
      <c r="R49" s="145"/>
      <c r="S49" s="145"/>
      <c r="T49" s="144"/>
      <c r="U49" s="144"/>
      <c r="V49" s="144"/>
      <c r="W49" s="144"/>
      <c r="X49" s="144"/>
      <c r="Y49" s="145"/>
      <c r="Z49" s="145"/>
      <c r="AA49" s="145"/>
      <c r="AB49" s="145"/>
      <c r="AC49" s="145"/>
      <c r="AD49" s="145"/>
      <c r="AE49" s="144"/>
      <c r="AF49" s="144"/>
      <c r="AG49" s="144"/>
      <c r="AH49" s="144"/>
      <c r="AI49" s="144"/>
      <c r="AJ49" s="133"/>
      <c r="AK49" s="133"/>
      <c r="AL49" s="133"/>
      <c r="AM49" s="133"/>
      <c r="AN49" s="133"/>
      <c r="AO49" s="133"/>
      <c r="AP49" s="133"/>
      <c r="AQ49" s="133"/>
      <c r="AR49" s="133"/>
      <c r="AS49" s="133"/>
      <c r="AT49" s="133"/>
      <c r="AU49" s="133"/>
      <c r="AV49" s="117"/>
      <c r="AW49" s="118"/>
      <c r="AX49" s="119"/>
      <c r="AY49" s="133"/>
      <c r="AZ49" s="133"/>
      <c r="BA49" s="132"/>
      <c r="BB49" s="132"/>
      <c r="BC49" s="132"/>
      <c r="BD49" s="132"/>
      <c r="BE49" s="132"/>
      <c r="BF49" s="132"/>
      <c r="BG49" s="132"/>
      <c r="BH49" s="151"/>
      <c r="BI49" s="152"/>
      <c r="BJ49" s="132"/>
      <c r="BK49" s="132"/>
      <c r="BL49" s="132"/>
    </row>
    <row r="50" spans="1:64" s="19" customFormat="1" ht="14.85" customHeight="1" x14ac:dyDescent="0.25">
      <c r="A50" s="78"/>
      <c r="B50" s="184"/>
      <c r="C50" s="185"/>
      <c r="D50" s="185"/>
      <c r="E50" s="185"/>
      <c r="F50" s="185"/>
      <c r="G50" s="185"/>
      <c r="H50" s="185"/>
      <c r="I50" s="185"/>
      <c r="J50" s="185"/>
      <c r="K50" s="185"/>
      <c r="L50" s="186"/>
      <c r="M50" s="122">
        <f>IF(datasheet!W2&lt;&gt;"",datasheet!W2,"")</f>
        <v>1674000</v>
      </c>
      <c r="N50" s="122"/>
      <c r="O50" s="122"/>
      <c r="P50" s="122"/>
      <c r="Q50" s="122"/>
      <c r="R50" s="122"/>
      <c r="S50" s="122"/>
      <c r="T50" s="100">
        <f>IF(datasheet!U2&lt;&gt;"",datasheet!U2,"")</f>
        <v>111</v>
      </c>
      <c r="U50" s="100"/>
      <c r="V50" s="100"/>
      <c r="W50" s="100"/>
      <c r="X50" s="100"/>
      <c r="Y50" s="113">
        <f>IF(datasheet!V2&lt;&gt;"",datasheet!V2,"")</f>
        <v>54000</v>
      </c>
      <c r="Z50" s="113"/>
      <c r="AA50" s="113"/>
      <c r="AB50" s="113"/>
      <c r="AC50" s="113"/>
      <c r="AD50" s="113"/>
      <c r="AE50" s="113">
        <f>IF(datasheet!T2&lt;&gt;"",datasheet!T2,"")</f>
        <v>10105</v>
      </c>
      <c r="AF50" s="113"/>
      <c r="AG50" s="113"/>
      <c r="AH50" s="113"/>
      <c r="AI50" s="113"/>
      <c r="AJ50" s="122" t="str">
        <f>IF(datasheet!X2&lt;&gt;"",datasheet!X2,"")</f>
        <v>0674000001</v>
      </c>
      <c r="AK50" s="122"/>
      <c r="AL50" s="122"/>
      <c r="AM50" s="122"/>
      <c r="AN50" s="122"/>
      <c r="AO50" s="122"/>
      <c r="AP50" s="122"/>
      <c r="AQ50" s="122"/>
      <c r="AR50" s="122"/>
      <c r="AS50" s="122"/>
      <c r="AT50" s="122"/>
      <c r="AU50" s="122"/>
      <c r="AV50" s="130">
        <f>IF(datasheet!Y2&lt;&gt;"",datasheet!Y2,"")</f>
        <v>501000</v>
      </c>
      <c r="AW50" s="130"/>
      <c r="AX50" s="130"/>
      <c r="AY50" s="135" t="str">
        <f t="shared" ref="AY50:AY59" si="0">IF($BJ$60=0,"",(BJ50/$BJ$60)*100)</f>
        <v/>
      </c>
      <c r="AZ50" s="135"/>
      <c r="BA50" s="155">
        <f>IF(datasheet!J2&gt;0,ROUND(datasheet!J2*datasheet!B2/100,2),"")</f>
        <v>42000</v>
      </c>
      <c r="BB50" s="155"/>
      <c r="BC50" s="155"/>
      <c r="BD50" s="155"/>
      <c r="BE50" s="155"/>
      <c r="BF50" s="155"/>
      <c r="BG50" s="155"/>
      <c r="BH50" s="151"/>
      <c r="BI50" s="152"/>
      <c r="BJ50" s="107"/>
      <c r="BK50" s="107"/>
      <c r="BL50" s="107"/>
    </row>
    <row r="51" spans="1:64" s="19" customFormat="1" ht="14.85" customHeight="1" x14ac:dyDescent="0.25">
      <c r="A51" s="78"/>
      <c r="B51" s="193" t="s">
        <v>86</v>
      </c>
      <c r="C51" s="194"/>
      <c r="D51" s="194"/>
      <c r="E51" s="194"/>
      <c r="F51" s="194"/>
      <c r="G51" s="194"/>
      <c r="H51" s="194"/>
      <c r="I51" s="194"/>
      <c r="J51" s="194"/>
      <c r="K51" s="194"/>
      <c r="L51" s="195"/>
      <c r="M51" s="122" t="str">
        <f>IF(datasheet!W3&lt;&gt;"",datasheet!W3,"")</f>
        <v/>
      </c>
      <c r="N51" s="122"/>
      <c r="O51" s="122"/>
      <c r="P51" s="122"/>
      <c r="Q51" s="122"/>
      <c r="R51" s="122"/>
      <c r="S51" s="122"/>
      <c r="T51" s="100" t="str">
        <f>IF(datasheet!U3&lt;&gt;"",datasheet!U3,"")</f>
        <v/>
      </c>
      <c r="U51" s="100"/>
      <c r="V51" s="100"/>
      <c r="W51" s="100"/>
      <c r="X51" s="100"/>
      <c r="Y51" s="113" t="str">
        <f>IF(datasheet!V3&lt;&gt;"",datasheet!V3,"")</f>
        <v/>
      </c>
      <c r="Z51" s="113"/>
      <c r="AA51" s="113"/>
      <c r="AB51" s="113"/>
      <c r="AC51" s="113"/>
      <c r="AD51" s="113"/>
      <c r="AE51" s="113" t="str">
        <f>IF(datasheet!T3&lt;&gt;"",datasheet!T3,"")</f>
        <v/>
      </c>
      <c r="AF51" s="113"/>
      <c r="AG51" s="113"/>
      <c r="AH51" s="113"/>
      <c r="AI51" s="113"/>
      <c r="AJ51" s="122" t="str">
        <f>IF(datasheet!X3&lt;&gt;"",datasheet!X3,"")</f>
        <v/>
      </c>
      <c r="AK51" s="122"/>
      <c r="AL51" s="122"/>
      <c r="AM51" s="122"/>
      <c r="AN51" s="122"/>
      <c r="AO51" s="122"/>
      <c r="AP51" s="122"/>
      <c r="AQ51" s="122"/>
      <c r="AR51" s="122"/>
      <c r="AS51" s="122"/>
      <c r="AT51" s="122"/>
      <c r="AU51" s="122"/>
      <c r="AV51" s="130" t="str">
        <f>IF(datasheet!Y3&lt;&gt;"",datasheet!Y3,"")</f>
        <v/>
      </c>
      <c r="AW51" s="130"/>
      <c r="AX51" s="130"/>
      <c r="AY51" s="202" t="str">
        <f t="shared" si="0"/>
        <v/>
      </c>
      <c r="AZ51" s="203"/>
      <c r="BA51" s="155" t="str">
        <f>IF(datasheet!J3&gt;0,ROUND(datasheet!J3*datasheet!B3/100,2),"")</f>
        <v/>
      </c>
      <c r="BB51" s="155"/>
      <c r="BC51" s="155"/>
      <c r="BD51" s="155"/>
      <c r="BE51" s="155"/>
      <c r="BF51" s="155"/>
      <c r="BG51" s="155"/>
      <c r="BH51" s="151"/>
      <c r="BI51" s="152"/>
      <c r="BJ51" s="107"/>
      <c r="BK51" s="107"/>
      <c r="BL51" s="107"/>
    </row>
    <row r="52" spans="1:64" s="19" customFormat="1" ht="14.85" customHeight="1" x14ac:dyDescent="0.25">
      <c r="A52" s="78"/>
      <c r="B52" s="184" t="s">
        <v>86</v>
      </c>
      <c r="C52" s="185"/>
      <c r="D52" s="185"/>
      <c r="E52" s="185"/>
      <c r="F52" s="185"/>
      <c r="G52" s="185"/>
      <c r="H52" s="185"/>
      <c r="I52" s="185"/>
      <c r="J52" s="185"/>
      <c r="K52" s="185"/>
      <c r="L52" s="186"/>
      <c r="M52" s="122" t="str">
        <f>IF(datasheet!W4&lt;&gt;"",datasheet!W4,"")</f>
        <v/>
      </c>
      <c r="N52" s="122"/>
      <c r="O52" s="122"/>
      <c r="P52" s="122"/>
      <c r="Q52" s="122"/>
      <c r="R52" s="122"/>
      <c r="S52" s="122"/>
      <c r="T52" s="100" t="str">
        <f>IF(datasheet!U4&lt;&gt;"",datasheet!U4,"")</f>
        <v/>
      </c>
      <c r="U52" s="100"/>
      <c r="V52" s="100"/>
      <c r="W52" s="100"/>
      <c r="X52" s="100"/>
      <c r="Y52" s="113" t="str">
        <f>IF(datasheet!V4&lt;&gt;"",datasheet!V4,"")</f>
        <v/>
      </c>
      <c r="Z52" s="113"/>
      <c r="AA52" s="113"/>
      <c r="AB52" s="113"/>
      <c r="AC52" s="113"/>
      <c r="AD52" s="113"/>
      <c r="AE52" s="113" t="str">
        <f>IF(datasheet!T4&lt;&gt;"",datasheet!T4,"")</f>
        <v/>
      </c>
      <c r="AF52" s="113"/>
      <c r="AG52" s="113"/>
      <c r="AH52" s="113"/>
      <c r="AI52" s="113"/>
      <c r="AJ52" s="122" t="str">
        <f>IF(datasheet!X4&lt;&gt;"",datasheet!X4,"")</f>
        <v/>
      </c>
      <c r="AK52" s="122"/>
      <c r="AL52" s="122"/>
      <c r="AM52" s="122"/>
      <c r="AN52" s="122"/>
      <c r="AO52" s="122"/>
      <c r="AP52" s="122"/>
      <c r="AQ52" s="122"/>
      <c r="AR52" s="122"/>
      <c r="AS52" s="122"/>
      <c r="AT52" s="122"/>
      <c r="AU52" s="122"/>
      <c r="AV52" s="130" t="str">
        <f>IF(datasheet!Y4&lt;&gt;"",datasheet!Y4,"")</f>
        <v/>
      </c>
      <c r="AW52" s="130"/>
      <c r="AX52" s="130"/>
      <c r="AY52" s="202" t="str">
        <f t="shared" si="0"/>
        <v/>
      </c>
      <c r="AZ52" s="203"/>
      <c r="BA52" s="155" t="str">
        <f>IF(datasheet!J4&gt;0,ROUND(datasheet!J4*datasheet!B4/100,2),"")</f>
        <v/>
      </c>
      <c r="BB52" s="155"/>
      <c r="BC52" s="155"/>
      <c r="BD52" s="155"/>
      <c r="BE52" s="155"/>
      <c r="BF52" s="155"/>
      <c r="BG52" s="155"/>
      <c r="BH52" s="151"/>
      <c r="BI52" s="152"/>
      <c r="BJ52" s="107"/>
      <c r="BK52" s="107"/>
      <c r="BL52" s="107"/>
    </row>
    <row r="53" spans="1:64" s="19" customFormat="1" ht="14.85" customHeight="1" x14ac:dyDescent="0.25">
      <c r="A53" s="78"/>
      <c r="B53" s="184" t="s">
        <v>86</v>
      </c>
      <c r="C53" s="185"/>
      <c r="D53" s="185"/>
      <c r="E53" s="185"/>
      <c r="F53" s="185"/>
      <c r="G53" s="185"/>
      <c r="H53" s="185"/>
      <c r="I53" s="185"/>
      <c r="J53" s="185"/>
      <c r="K53" s="185"/>
      <c r="L53" s="186"/>
      <c r="M53" s="122" t="str">
        <f>IF(datasheet!W5&lt;&gt;"",datasheet!W5,"")</f>
        <v/>
      </c>
      <c r="N53" s="122"/>
      <c r="O53" s="122"/>
      <c r="P53" s="122"/>
      <c r="Q53" s="122"/>
      <c r="R53" s="122"/>
      <c r="S53" s="122"/>
      <c r="T53" s="100" t="str">
        <f>IF(datasheet!U5&lt;&gt;"",datasheet!U5,"")</f>
        <v/>
      </c>
      <c r="U53" s="100"/>
      <c r="V53" s="100"/>
      <c r="W53" s="100"/>
      <c r="X53" s="100"/>
      <c r="Y53" s="113" t="str">
        <f>IF(datasheet!V5&lt;&gt;"",datasheet!V5,"")</f>
        <v/>
      </c>
      <c r="Z53" s="113"/>
      <c r="AA53" s="113"/>
      <c r="AB53" s="113"/>
      <c r="AC53" s="113"/>
      <c r="AD53" s="113"/>
      <c r="AE53" s="113" t="str">
        <f>IF(datasheet!T5&lt;&gt;"",datasheet!T5,"")</f>
        <v/>
      </c>
      <c r="AF53" s="113"/>
      <c r="AG53" s="113"/>
      <c r="AH53" s="113"/>
      <c r="AI53" s="113"/>
      <c r="AJ53" s="122" t="str">
        <f>IF(datasheet!X5&lt;&gt;"",datasheet!X5,"")</f>
        <v/>
      </c>
      <c r="AK53" s="122"/>
      <c r="AL53" s="122"/>
      <c r="AM53" s="122"/>
      <c r="AN53" s="122"/>
      <c r="AO53" s="122"/>
      <c r="AP53" s="122"/>
      <c r="AQ53" s="122"/>
      <c r="AR53" s="122"/>
      <c r="AS53" s="122"/>
      <c r="AT53" s="122"/>
      <c r="AU53" s="122"/>
      <c r="AV53" s="130" t="str">
        <f>IF(datasheet!Y5&lt;&gt;"",datasheet!Y5,"")</f>
        <v/>
      </c>
      <c r="AW53" s="130"/>
      <c r="AX53" s="130"/>
      <c r="AY53" s="202" t="str">
        <f t="shared" si="0"/>
        <v/>
      </c>
      <c r="AZ53" s="203"/>
      <c r="BA53" s="155" t="str">
        <f>IF(datasheet!J5&gt;0,ROUND(datasheet!J5*datasheet!B5/100,2),"")</f>
        <v/>
      </c>
      <c r="BB53" s="155"/>
      <c r="BC53" s="155"/>
      <c r="BD53" s="155"/>
      <c r="BE53" s="155"/>
      <c r="BF53" s="155"/>
      <c r="BG53" s="155"/>
      <c r="BH53" s="151"/>
      <c r="BI53" s="152"/>
      <c r="BJ53" s="107"/>
      <c r="BK53" s="107"/>
      <c r="BL53" s="107"/>
    </row>
    <row r="54" spans="1:64" s="19" customFormat="1" ht="14.85" customHeight="1" x14ac:dyDescent="0.25">
      <c r="A54" s="78"/>
      <c r="B54" s="184" t="s">
        <v>86</v>
      </c>
      <c r="C54" s="185"/>
      <c r="D54" s="185"/>
      <c r="E54" s="185"/>
      <c r="F54" s="185"/>
      <c r="G54" s="185"/>
      <c r="H54" s="185"/>
      <c r="I54" s="185"/>
      <c r="J54" s="185"/>
      <c r="K54" s="185"/>
      <c r="L54" s="186"/>
      <c r="M54" s="122" t="str">
        <f>IF(datasheet!W6&lt;&gt;"",datasheet!W6,"")</f>
        <v/>
      </c>
      <c r="N54" s="122"/>
      <c r="O54" s="122"/>
      <c r="P54" s="122"/>
      <c r="Q54" s="122"/>
      <c r="R54" s="122"/>
      <c r="S54" s="122"/>
      <c r="T54" s="100" t="str">
        <f>IF(datasheet!U6&lt;&gt;"",datasheet!U6,"")</f>
        <v/>
      </c>
      <c r="U54" s="100"/>
      <c r="V54" s="100"/>
      <c r="W54" s="100"/>
      <c r="X54" s="100"/>
      <c r="Y54" s="113" t="str">
        <f>IF(datasheet!V6&lt;&gt;"",datasheet!V6,"")</f>
        <v/>
      </c>
      <c r="Z54" s="113"/>
      <c r="AA54" s="113"/>
      <c r="AB54" s="113"/>
      <c r="AC54" s="113"/>
      <c r="AD54" s="113"/>
      <c r="AE54" s="113" t="str">
        <f>IF(datasheet!T6&lt;&gt;"",datasheet!T6,"")</f>
        <v/>
      </c>
      <c r="AF54" s="113"/>
      <c r="AG54" s="113"/>
      <c r="AH54" s="113"/>
      <c r="AI54" s="113"/>
      <c r="AJ54" s="122" t="str">
        <f>IF(datasheet!X6&lt;&gt;"",datasheet!X6,"")</f>
        <v/>
      </c>
      <c r="AK54" s="122"/>
      <c r="AL54" s="122"/>
      <c r="AM54" s="122"/>
      <c r="AN54" s="122"/>
      <c r="AO54" s="122"/>
      <c r="AP54" s="122"/>
      <c r="AQ54" s="122"/>
      <c r="AR54" s="122"/>
      <c r="AS54" s="122"/>
      <c r="AT54" s="122"/>
      <c r="AU54" s="122"/>
      <c r="AV54" s="130" t="str">
        <f>IF(datasheet!Y6&lt;&gt;"",datasheet!Y6,"")</f>
        <v/>
      </c>
      <c r="AW54" s="130"/>
      <c r="AX54" s="130"/>
      <c r="AY54" s="202" t="str">
        <f t="shared" si="0"/>
        <v/>
      </c>
      <c r="AZ54" s="203"/>
      <c r="BA54" s="155" t="str">
        <f>IF(datasheet!J6&gt;0,ROUND(datasheet!J6*datasheet!B6/100,2),"")</f>
        <v/>
      </c>
      <c r="BB54" s="155"/>
      <c r="BC54" s="155"/>
      <c r="BD54" s="155"/>
      <c r="BE54" s="155"/>
      <c r="BF54" s="155"/>
      <c r="BG54" s="155"/>
      <c r="BH54" s="151"/>
      <c r="BI54" s="152"/>
      <c r="BJ54" s="107"/>
      <c r="BK54" s="107"/>
      <c r="BL54" s="107"/>
    </row>
    <row r="55" spans="1:64" s="19" customFormat="1" ht="14.85" customHeight="1" x14ac:dyDescent="0.25">
      <c r="A55" s="78"/>
      <c r="B55" s="184" t="s">
        <v>86</v>
      </c>
      <c r="C55" s="185"/>
      <c r="D55" s="185"/>
      <c r="E55" s="185"/>
      <c r="F55" s="185"/>
      <c r="G55" s="185"/>
      <c r="H55" s="185"/>
      <c r="I55" s="185"/>
      <c r="J55" s="185"/>
      <c r="K55" s="185"/>
      <c r="L55" s="186"/>
      <c r="M55" s="122" t="str">
        <f>IF(datasheet!W7&lt;&gt;"",datasheet!W7,"")</f>
        <v/>
      </c>
      <c r="N55" s="122"/>
      <c r="O55" s="122"/>
      <c r="P55" s="122"/>
      <c r="Q55" s="122"/>
      <c r="R55" s="122"/>
      <c r="S55" s="122"/>
      <c r="T55" s="100" t="str">
        <f>IF(datasheet!U7&lt;&gt;"",datasheet!U7,"")</f>
        <v/>
      </c>
      <c r="U55" s="100"/>
      <c r="V55" s="100"/>
      <c r="W55" s="100"/>
      <c r="X55" s="100"/>
      <c r="Y55" s="113" t="str">
        <f>IF(datasheet!V7&lt;&gt;"",datasheet!V7,"")</f>
        <v/>
      </c>
      <c r="Z55" s="113"/>
      <c r="AA55" s="113"/>
      <c r="AB55" s="113"/>
      <c r="AC55" s="113"/>
      <c r="AD55" s="113"/>
      <c r="AE55" s="113" t="str">
        <f>IF(datasheet!T7&lt;&gt;"",datasheet!T7,"")</f>
        <v/>
      </c>
      <c r="AF55" s="113"/>
      <c r="AG55" s="113"/>
      <c r="AH55" s="113"/>
      <c r="AI55" s="113"/>
      <c r="AJ55" s="122" t="str">
        <f>IF(datasheet!X7&lt;&gt;"",datasheet!X7,"")</f>
        <v/>
      </c>
      <c r="AK55" s="122"/>
      <c r="AL55" s="122"/>
      <c r="AM55" s="122"/>
      <c r="AN55" s="122"/>
      <c r="AO55" s="122"/>
      <c r="AP55" s="122"/>
      <c r="AQ55" s="122"/>
      <c r="AR55" s="122"/>
      <c r="AS55" s="122"/>
      <c r="AT55" s="122"/>
      <c r="AU55" s="122"/>
      <c r="AV55" s="130" t="str">
        <f>IF(datasheet!Y7&lt;&gt;"",datasheet!Y7,"")</f>
        <v/>
      </c>
      <c r="AW55" s="130"/>
      <c r="AX55" s="130"/>
      <c r="AY55" s="202" t="str">
        <f t="shared" si="0"/>
        <v/>
      </c>
      <c r="AZ55" s="203"/>
      <c r="BA55" s="155" t="str">
        <f>IF(datasheet!J7&gt;0,ROUND(datasheet!J7*datasheet!B7/100,2),"")</f>
        <v/>
      </c>
      <c r="BB55" s="155"/>
      <c r="BC55" s="155"/>
      <c r="BD55" s="155"/>
      <c r="BE55" s="155"/>
      <c r="BF55" s="155"/>
      <c r="BG55" s="155"/>
      <c r="BH55" s="151"/>
      <c r="BI55" s="152"/>
      <c r="BJ55" s="107"/>
      <c r="BK55" s="107"/>
      <c r="BL55" s="107"/>
    </row>
    <row r="56" spans="1:64" s="19" customFormat="1" ht="14.85" customHeight="1" x14ac:dyDescent="0.25">
      <c r="A56" s="78"/>
      <c r="B56" s="184" t="s">
        <v>86</v>
      </c>
      <c r="C56" s="185"/>
      <c r="D56" s="185"/>
      <c r="E56" s="185"/>
      <c r="F56" s="185"/>
      <c r="G56" s="185"/>
      <c r="H56" s="185"/>
      <c r="I56" s="185"/>
      <c r="J56" s="185"/>
      <c r="K56" s="185"/>
      <c r="L56" s="186"/>
      <c r="M56" s="122" t="str">
        <f>IF(datasheet!W8&lt;&gt;"",datasheet!W8,"")</f>
        <v/>
      </c>
      <c r="N56" s="122"/>
      <c r="O56" s="122"/>
      <c r="P56" s="122"/>
      <c r="Q56" s="122"/>
      <c r="R56" s="122"/>
      <c r="S56" s="122"/>
      <c r="T56" s="100" t="str">
        <f>IF(datasheet!U8&lt;&gt;"",datasheet!U8,"")</f>
        <v/>
      </c>
      <c r="U56" s="100"/>
      <c r="V56" s="100"/>
      <c r="W56" s="100"/>
      <c r="X56" s="100"/>
      <c r="Y56" s="113" t="str">
        <f>IF(datasheet!V8&lt;&gt;"",datasheet!V8,"")</f>
        <v/>
      </c>
      <c r="Z56" s="113"/>
      <c r="AA56" s="113"/>
      <c r="AB56" s="113"/>
      <c r="AC56" s="113"/>
      <c r="AD56" s="113"/>
      <c r="AE56" s="113" t="str">
        <f>IF(datasheet!T8&lt;&gt;"",datasheet!T8,"")</f>
        <v/>
      </c>
      <c r="AF56" s="113"/>
      <c r="AG56" s="113"/>
      <c r="AH56" s="113"/>
      <c r="AI56" s="113"/>
      <c r="AJ56" s="122" t="str">
        <f>IF(datasheet!X8&lt;&gt;"",datasheet!X8,"")</f>
        <v/>
      </c>
      <c r="AK56" s="122"/>
      <c r="AL56" s="122"/>
      <c r="AM56" s="122"/>
      <c r="AN56" s="122"/>
      <c r="AO56" s="122"/>
      <c r="AP56" s="122"/>
      <c r="AQ56" s="122"/>
      <c r="AR56" s="122"/>
      <c r="AS56" s="122"/>
      <c r="AT56" s="122"/>
      <c r="AU56" s="122"/>
      <c r="AV56" s="130" t="str">
        <f>IF(datasheet!Y8&lt;&gt;"",datasheet!Y8,"")</f>
        <v/>
      </c>
      <c r="AW56" s="130"/>
      <c r="AX56" s="130"/>
      <c r="AY56" s="202" t="str">
        <f t="shared" si="0"/>
        <v/>
      </c>
      <c r="AZ56" s="203"/>
      <c r="BA56" s="155" t="str">
        <f>IF(datasheet!J8&gt;0,ROUND(datasheet!J8*datasheet!B8/100,2),"")</f>
        <v/>
      </c>
      <c r="BB56" s="155"/>
      <c r="BC56" s="155"/>
      <c r="BD56" s="155"/>
      <c r="BE56" s="155"/>
      <c r="BF56" s="155"/>
      <c r="BG56" s="155"/>
      <c r="BH56" s="151"/>
      <c r="BI56" s="152"/>
      <c r="BJ56" s="107"/>
      <c r="BK56" s="107"/>
      <c r="BL56" s="107"/>
    </row>
    <row r="57" spans="1:64" s="19" customFormat="1" ht="14.85" customHeight="1" x14ac:dyDescent="0.25">
      <c r="A57" s="78"/>
      <c r="B57" s="184" t="s">
        <v>86</v>
      </c>
      <c r="C57" s="185"/>
      <c r="D57" s="185"/>
      <c r="E57" s="185"/>
      <c r="F57" s="185"/>
      <c r="G57" s="185"/>
      <c r="H57" s="185"/>
      <c r="I57" s="185"/>
      <c r="J57" s="185"/>
      <c r="K57" s="185"/>
      <c r="L57" s="186"/>
      <c r="M57" s="122" t="str">
        <f>IF(datasheet!W9&lt;&gt;"",datasheet!W9,"")</f>
        <v/>
      </c>
      <c r="N57" s="122"/>
      <c r="O57" s="122"/>
      <c r="P57" s="122"/>
      <c r="Q57" s="122"/>
      <c r="R57" s="122"/>
      <c r="S57" s="122"/>
      <c r="T57" s="100" t="str">
        <f>IF(datasheet!U9&lt;&gt;"",datasheet!U9,"")</f>
        <v/>
      </c>
      <c r="U57" s="100"/>
      <c r="V57" s="100"/>
      <c r="W57" s="100"/>
      <c r="X57" s="100"/>
      <c r="Y57" s="113" t="str">
        <f>IF(datasheet!V9&lt;&gt;"",datasheet!V9,"")</f>
        <v/>
      </c>
      <c r="Z57" s="113"/>
      <c r="AA57" s="113"/>
      <c r="AB57" s="113"/>
      <c r="AC57" s="113"/>
      <c r="AD57" s="113"/>
      <c r="AE57" s="113" t="str">
        <f>IF(datasheet!T9&lt;&gt;"",datasheet!T9,"")</f>
        <v/>
      </c>
      <c r="AF57" s="113"/>
      <c r="AG57" s="113"/>
      <c r="AH57" s="113"/>
      <c r="AI57" s="113"/>
      <c r="AJ57" s="122" t="str">
        <f>IF(datasheet!X9&lt;&gt;"",datasheet!X9,"")</f>
        <v/>
      </c>
      <c r="AK57" s="122"/>
      <c r="AL57" s="122"/>
      <c r="AM57" s="122"/>
      <c r="AN57" s="122"/>
      <c r="AO57" s="122"/>
      <c r="AP57" s="122"/>
      <c r="AQ57" s="122"/>
      <c r="AR57" s="122"/>
      <c r="AS57" s="122"/>
      <c r="AT57" s="122"/>
      <c r="AU57" s="122"/>
      <c r="AV57" s="130" t="str">
        <f>IF(datasheet!Y9&lt;&gt;"",datasheet!Y9,"")</f>
        <v/>
      </c>
      <c r="AW57" s="130"/>
      <c r="AX57" s="130"/>
      <c r="AY57" s="202" t="str">
        <f t="shared" si="0"/>
        <v/>
      </c>
      <c r="AZ57" s="203"/>
      <c r="BA57" s="155" t="str">
        <f>IF(datasheet!J9&gt;0,ROUND(datasheet!J9*datasheet!B9/100,2),"")</f>
        <v/>
      </c>
      <c r="BB57" s="155"/>
      <c r="BC57" s="155"/>
      <c r="BD57" s="155"/>
      <c r="BE57" s="155"/>
      <c r="BF57" s="155"/>
      <c r="BG57" s="155"/>
      <c r="BH57" s="151"/>
      <c r="BI57" s="152"/>
      <c r="BJ57" s="107"/>
      <c r="BK57" s="107"/>
      <c r="BL57" s="107"/>
    </row>
    <row r="58" spans="1:64" s="19" customFormat="1" ht="14.85" customHeight="1" x14ac:dyDescent="0.25">
      <c r="A58" s="78"/>
      <c r="B58" s="184" t="s">
        <v>86</v>
      </c>
      <c r="C58" s="185"/>
      <c r="D58" s="185"/>
      <c r="E58" s="185"/>
      <c r="F58" s="185"/>
      <c r="G58" s="185"/>
      <c r="H58" s="185"/>
      <c r="I58" s="185"/>
      <c r="J58" s="185"/>
      <c r="K58" s="185"/>
      <c r="L58" s="186"/>
      <c r="M58" s="122" t="str">
        <f>IF(datasheet!W10&lt;&gt;"",datasheet!W10,"")</f>
        <v/>
      </c>
      <c r="N58" s="122"/>
      <c r="O58" s="122"/>
      <c r="P58" s="122"/>
      <c r="Q58" s="122"/>
      <c r="R58" s="122"/>
      <c r="S58" s="122"/>
      <c r="T58" s="100" t="str">
        <f>IF(datasheet!U10&lt;&gt;"",datasheet!U10,"")</f>
        <v/>
      </c>
      <c r="U58" s="100"/>
      <c r="V58" s="100"/>
      <c r="W58" s="100"/>
      <c r="X58" s="100"/>
      <c r="Y58" s="113" t="str">
        <f>IF(datasheet!V10&lt;&gt;"",datasheet!V10,"")</f>
        <v/>
      </c>
      <c r="Z58" s="113"/>
      <c r="AA58" s="113"/>
      <c r="AB58" s="113"/>
      <c r="AC58" s="113"/>
      <c r="AD58" s="113"/>
      <c r="AE58" s="113" t="str">
        <f>IF(datasheet!T10&lt;&gt;"",datasheet!T10,"")</f>
        <v/>
      </c>
      <c r="AF58" s="113"/>
      <c r="AG58" s="113"/>
      <c r="AH58" s="113"/>
      <c r="AI58" s="113"/>
      <c r="AJ58" s="122" t="str">
        <f>IF(datasheet!X10&lt;&gt;"",datasheet!X10,"")</f>
        <v/>
      </c>
      <c r="AK58" s="122"/>
      <c r="AL58" s="122"/>
      <c r="AM58" s="122"/>
      <c r="AN58" s="122"/>
      <c r="AO58" s="122"/>
      <c r="AP58" s="122"/>
      <c r="AQ58" s="122"/>
      <c r="AR58" s="122"/>
      <c r="AS58" s="122"/>
      <c r="AT58" s="122"/>
      <c r="AU58" s="122"/>
      <c r="AV58" s="130" t="str">
        <f>IF(datasheet!Y10&lt;&gt;"",datasheet!Y10,"")</f>
        <v/>
      </c>
      <c r="AW58" s="130"/>
      <c r="AX58" s="130"/>
      <c r="AY58" s="202" t="str">
        <f t="shared" si="0"/>
        <v/>
      </c>
      <c r="AZ58" s="203"/>
      <c r="BA58" s="155" t="str">
        <f>IF(datasheet!J10&gt;0,ROUND(datasheet!J10*datasheet!B10/100,2),"")</f>
        <v/>
      </c>
      <c r="BB58" s="155"/>
      <c r="BC58" s="155"/>
      <c r="BD58" s="155"/>
      <c r="BE58" s="155"/>
      <c r="BF58" s="155"/>
      <c r="BG58" s="155"/>
      <c r="BH58" s="151"/>
      <c r="BI58" s="152"/>
      <c r="BJ58" s="107"/>
      <c r="BK58" s="107"/>
      <c r="BL58" s="107"/>
    </row>
    <row r="59" spans="1:64" s="19" customFormat="1" ht="14.85" customHeight="1" x14ac:dyDescent="0.25">
      <c r="A59" s="78"/>
      <c r="B59" s="184" t="s">
        <v>86</v>
      </c>
      <c r="C59" s="185"/>
      <c r="D59" s="185"/>
      <c r="E59" s="185"/>
      <c r="F59" s="185"/>
      <c r="G59" s="185"/>
      <c r="H59" s="185"/>
      <c r="I59" s="185"/>
      <c r="J59" s="185"/>
      <c r="K59" s="185"/>
      <c r="L59" s="186"/>
      <c r="M59" s="122" t="str">
        <f>IF(datasheet!W11&lt;&gt;"",datasheet!W11,"")</f>
        <v/>
      </c>
      <c r="N59" s="122"/>
      <c r="O59" s="122"/>
      <c r="P59" s="122"/>
      <c r="Q59" s="122"/>
      <c r="R59" s="122"/>
      <c r="S59" s="122"/>
      <c r="T59" s="100" t="str">
        <f>IF(datasheet!U11&lt;&gt;"",datasheet!U11,"")</f>
        <v/>
      </c>
      <c r="U59" s="100"/>
      <c r="V59" s="100"/>
      <c r="W59" s="100"/>
      <c r="X59" s="100"/>
      <c r="Y59" s="113" t="str">
        <f>IF(datasheet!V11&lt;&gt;"",datasheet!V11,"")</f>
        <v/>
      </c>
      <c r="Z59" s="113"/>
      <c r="AA59" s="113"/>
      <c r="AB59" s="113"/>
      <c r="AC59" s="113"/>
      <c r="AD59" s="113"/>
      <c r="AE59" s="113" t="str">
        <f>IF(datasheet!T11&lt;&gt;"",datasheet!T11,"")</f>
        <v/>
      </c>
      <c r="AF59" s="113"/>
      <c r="AG59" s="113"/>
      <c r="AH59" s="113"/>
      <c r="AI59" s="113"/>
      <c r="AJ59" s="122" t="str">
        <f>IF(datasheet!X11&lt;&gt;"",datasheet!X11,"")</f>
        <v/>
      </c>
      <c r="AK59" s="122"/>
      <c r="AL59" s="122"/>
      <c r="AM59" s="122"/>
      <c r="AN59" s="122"/>
      <c r="AO59" s="122"/>
      <c r="AP59" s="122"/>
      <c r="AQ59" s="122"/>
      <c r="AR59" s="122"/>
      <c r="AS59" s="122"/>
      <c r="AT59" s="122"/>
      <c r="AU59" s="122"/>
      <c r="AV59" s="130" t="str">
        <f>IF(datasheet!Y11&lt;&gt;"",datasheet!Y11,"")</f>
        <v/>
      </c>
      <c r="AW59" s="130"/>
      <c r="AX59" s="130"/>
      <c r="AY59" s="202" t="str">
        <f t="shared" si="0"/>
        <v/>
      </c>
      <c r="AZ59" s="203"/>
      <c r="BA59" s="155" t="str">
        <f>IF(datasheet!J11&gt;0,ROUND(datasheet!J11*datasheet!B11/100,2),"")</f>
        <v/>
      </c>
      <c r="BB59" s="155"/>
      <c r="BC59" s="155"/>
      <c r="BD59" s="155"/>
      <c r="BE59" s="155"/>
      <c r="BF59" s="155"/>
      <c r="BG59" s="155"/>
      <c r="BH59" s="153"/>
      <c r="BI59" s="154"/>
      <c r="BJ59" s="107"/>
      <c r="BK59" s="107"/>
      <c r="BL59" s="107"/>
    </row>
    <row r="60" spans="1:64" ht="15.75" customHeight="1" thickBot="1" x14ac:dyDescent="0.3">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W60" s="19"/>
      <c r="AX60" s="137" t="s">
        <v>67</v>
      </c>
      <c r="AY60" s="137"/>
      <c r="AZ60" s="137"/>
      <c r="BA60" s="138">
        <f>SUM(BA50:BG59)</f>
        <v>42000</v>
      </c>
      <c r="BB60" s="138"/>
      <c r="BC60" s="138"/>
      <c r="BD60" s="138"/>
      <c r="BE60" s="138"/>
      <c r="BF60" s="138"/>
      <c r="BG60" s="138"/>
      <c r="BH60" s="25"/>
      <c r="BI60" s="25"/>
      <c r="BJ60" s="136">
        <f>SUM(BJ50:BL59)</f>
        <v>0</v>
      </c>
      <c r="BK60" s="136"/>
      <c r="BL60" s="136"/>
    </row>
    <row r="61" spans="1:64" ht="1.5" customHeight="1" thickTop="1" x14ac:dyDescent="0.25">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row>
    <row r="62" spans="1:64" ht="23.25" customHeight="1" x14ac:dyDescent="0.25">
      <c r="A62" s="121" t="s">
        <v>68</v>
      </c>
      <c r="B62" s="121"/>
      <c r="C62" s="121"/>
      <c r="D62" s="121"/>
      <c r="E62" s="120" t="s">
        <v>86</v>
      </c>
      <c r="F62" s="120"/>
      <c r="G62" s="120"/>
      <c r="H62" s="120"/>
      <c r="I62" s="120"/>
      <c r="J62" s="120"/>
      <c r="K62" s="120"/>
      <c r="L62" s="120"/>
      <c r="M62" s="120"/>
      <c r="N62" s="120"/>
      <c r="O62" s="120"/>
      <c r="P62" s="120"/>
      <c r="Q62" s="120"/>
      <c r="R62" s="120"/>
      <c r="S62" s="120"/>
      <c r="T62" s="120"/>
      <c r="U62" s="31"/>
      <c r="V62" s="131">
        <f ca="1">TODAY()</f>
        <v>45569</v>
      </c>
      <c r="W62" s="131"/>
      <c r="X62" s="131"/>
      <c r="Y62" s="131"/>
      <c r="Z62" s="131"/>
      <c r="AA62" s="131"/>
      <c r="AB62" s="131"/>
      <c r="AC62" s="131"/>
      <c r="AD62" s="131"/>
      <c r="AE62" s="108" t="s">
        <v>69</v>
      </c>
      <c r="AF62" s="108"/>
      <c r="AG62" s="108"/>
      <c r="AH62" s="108"/>
      <c r="AI62" s="108"/>
      <c r="AJ62" s="108"/>
      <c r="AK62" s="108"/>
      <c r="AL62" s="108"/>
      <c r="AM62" s="95"/>
      <c r="AN62" s="101" t="s">
        <v>86</v>
      </c>
      <c r="AO62" s="101"/>
      <c r="AP62" s="101"/>
      <c r="AQ62" s="101"/>
      <c r="AR62" s="101"/>
      <c r="AS62" s="101"/>
      <c r="AT62" s="101"/>
      <c r="AU62" s="101"/>
      <c r="AV62" s="101"/>
      <c r="AW62" s="101"/>
      <c r="AX62" s="101"/>
      <c r="AY62" s="101"/>
      <c r="AZ62" s="101"/>
      <c r="BA62" s="101"/>
      <c r="BB62" s="101"/>
      <c r="BC62" s="101"/>
      <c r="BD62" s="101"/>
      <c r="BE62" s="101"/>
      <c r="BF62" s="101"/>
      <c r="BG62" s="101"/>
      <c r="BH62" s="28"/>
      <c r="BI62" s="28"/>
      <c r="BJ62" s="101" t="s">
        <v>86</v>
      </c>
      <c r="BK62" s="101"/>
      <c r="BL62" s="101"/>
    </row>
    <row r="63" spans="1:64" s="1" customFormat="1" ht="9" customHeight="1" x14ac:dyDescent="0.2">
      <c r="B63" s="13"/>
      <c r="C63" s="13"/>
      <c r="D63" s="13"/>
      <c r="E63" s="99" t="s">
        <v>70</v>
      </c>
      <c r="F63" s="99"/>
      <c r="G63" s="99"/>
      <c r="H63" s="99"/>
      <c r="I63" s="99"/>
      <c r="J63" s="99"/>
      <c r="K63" s="99"/>
      <c r="L63" s="99"/>
      <c r="M63" s="99"/>
      <c r="N63" s="99"/>
      <c r="O63" s="99"/>
      <c r="P63" s="99"/>
      <c r="Q63" s="99"/>
      <c r="R63" s="99"/>
      <c r="S63" s="99"/>
      <c r="T63" s="13"/>
      <c r="U63" s="13"/>
      <c r="V63" s="99" t="s">
        <v>72</v>
      </c>
      <c r="W63" s="99"/>
      <c r="X63" s="99"/>
      <c r="Y63" s="99"/>
      <c r="Z63" s="99"/>
      <c r="AA63" s="99"/>
      <c r="AB63" s="99"/>
      <c r="AC63" s="99"/>
      <c r="AD63" s="99"/>
      <c r="AE63" s="13"/>
      <c r="AF63" s="13"/>
      <c r="AG63" s="13"/>
      <c r="AH63" s="13"/>
      <c r="AI63" s="13"/>
      <c r="AJ63" s="99" t="s">
        <v>897</v>
      </c>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13"/>
      <c r="BI63" s="13"/>
      <c r="BJ63" s="99" t="s">
        <v>72</v>
      </c>
      <c r="BK63" s="99"/>
      <c r="BL63" s="99"/>
    </row>
    <row r="64" spans="1:64" ht="18" customHeight="1" x14ac:dyDescent="0.25">
      <c r="A64" s="121" t="s">
        <v>69</v>
      </c>
      <c r="B64" s="121"/>
      <c r="C64" s="121"/>
      <c r="D64" s="121"/>
      <c r="E64" s="120" t="s">
        <v>86</v>
      </c>
      <c r="F64" s="120"/>
      <c r="G64" s="120"/>
      <c r="H64" s="120"/>
      <c r="I64" s="120"/>
      <c r="J64" s="120"/>
      <c r="K64" s="120"/>
      <c r="L64" s="120"/>
      <c r="M64" s="120"/>
      <c r="N64" s="120"/>
      <c r="O64" s="120"/>
      <c r="P64" s="120"/>
      <c r="Q64" s="120"/>
      <c r="R64" s="120"/>
      <c r="S64" s="120"/>
      <c r="T64" s="120"/>
      <c r="U64" s="31"/>
      <c r="V64" s="101" t="s">
        <v>86</v>
      </c>
      <c r="W64" s="101"/>
      <c r="X64" s="101"/>
      <c r="Y64" s="101"/>
      <c r="Z64" s="101"/>
      <c r="AA64" s="101"/>
      <c r="AB64" s="101"/>
      <c r="AC64" s="101"/>
      <c r="AD64" s="101"/>
      <c r="AE64" s="108" t="s">
        <v>69</v>
      </c>
      <c r="AF64" s="108"/>
      <c r="AG64" s="108"/>
      <c r="AH64" s="108"/>
      <c r="AI64" s="108"/>
      <c r="AJ64" s="108"/>
      <c r="AK64" s="108"/>
      <c r="AL64" s="108"/>
      <c r="AM64" s="95"/>
      <c r="AN64" s="101" t="s">
        <v>86</v>
      </c>
      <c r="AO64" s="101"/>
      <c r="AP64" s="101"/>
      <c r="AQ64" s="101"/>
      <c r="AR64" s="101"/>
      <c r="AS64" s="101"/>
      <c r="AT64" s="101"/>
      <c r="AU64" s="101"/>
      <c r="AV64" s="101"/>
      <c r="AW64" s="101"/>
      <c r="AX64" s="101"/>
      <c r="AY64" s="101"/>
      <c r="AZ64" s="101"/>
      <c r="BA64" s="101"/>
      <c r="BB64" s="101"/>
      <c r="BC64" s="101"/>
      <c r="BD64" s="101"/>
      <c r="BE64" s="101"/>
      <c r="BF64" s="101"/>
      <c r="BG64" s="101"/>
      <c r="BH64" s="28"/>
      <c r="BI64" s="28"/>
      <c r="BJ64" s="101" t="s">
        <v>86</v>
      </c>
      <c r="BK64" s="101"/>
      <c r="BL64" s="101"/>
    </row>
    <row r="65" spans="1:64" s="1" customFormat="1" ht="9" customHeight="1" x14ac:dyDescent="0.2">
      <c r="B65" s="13"/>
      <c r="C65" s="13"/>
      <c r="D65" s="13"/>
      <c r="E65" s="99" t="s">
        <v>71</v>
      </c>
      <c r="F65" s="99"/>
      <c r="G65" s="99"/>
      <c r="H65" s="99"/>
      <c r="I65" s="99"/>
      <c r="J65" s="99"/>
      <c r="K65" s="99"/>
      <c r="L65" s="99"/>
      <c r="M65" s="99"/>
      <c r="N65" s="99"/>
      <c r="O65" s="99"/>
      <c r="P65" s="99"/>
      <c r="Q65" s="99"/>
      <c r="R65" s="99"/>
      <c r="S65" s="99"/>
      <c r="T65" s="13"/>
      <c r="U65" s="13"/>
      <c r="V65" s="99" t="s">
        <v>72</v>
      </c>
      <c r="W65" s="99"/>
      <c r="X65" s="99"/>
      <c r="Y65" s="99"/>
      <c r="Z65" s="99"/>
      <c r="AA65" s="99"/>
      <c r="AB65" s="99"/>
      <c r="AC65" s="99"/>
      <c r="AD65" s="99"/>
      <c r="AE65" s="13"/>
      <c r="AF65" s="13"/>
      <c r="AG65" s="13"/>
      <c r="AH65" s="13"/>
      <c r="AI65" s="13"/>
      <c r="AJ65" s="99" t="s">
        <v>73</v>
      </c>
      <c r="AK65" s="99"/>
      <c r="AL65" s="99"/>
      <c r="AM65" s="99"/>
      <c r="AN65" s="99"/>
      <c r="AO65" s="99"/>
      <c r="AP65" s="99"/>
      <c r="AQ65" s="99"/>
      <c r="AR65" s="99"/>
      <c r="AS65" s="99"/>
      <c r="AT65" s="99"/>
      <c r="AU65" s="99"/>
      <c r="AV65" s="99"/>
      <c r="AW65" s="99"/>
      <c r="AX65" s="99"/>
      <c r="AY65" s="99"/>
      <c r="AZ65" s="99"/>
      <c r="BA65" s="99"/>
      <c r="BB65" s="99"/>
      <c r="BC65" s="99"/>
      <c r="BD65" s="99"/>
      <c r="BE65" s="99"/>
      <c r="BF65" s="99"/>
      <c r="BG65" s="99"/>
      <c r="BH65" s="13"/>
      <c r="BI65" s="13"/>
      <c r="BJ65" s="99" t="s">
        <v>72</v>
      </c>
      <c r="BK65" s="99"/>
      <c r="BL65" s="99"/>
    </row>
    <row r="66" spans="1:64" ht="17.25" customHeight="1" x14ac:dyDescent="0.25">
      <c r="A66" s="120" t="s">
        <v>86</v>
      </c>
      <c r="B66" s="120"/>
      <c r="C66" s="120"/>
      <c r="D66" s="120"/>
      <c r="E66" s="120"/>
      <c r="F66" s="32" t="s">
        <v>86</v>
      </c>
      <c r="G66" s="120" t="s">
        <v>86</v>
      </c>
      <c r="H66" s="120"/>
      <c r="I66" s="32"/>
      <c r="J66" s="120" t="s">
        <v>86</v>
      </c>
      <c r="K66" s="120"/>
      <c r="L66" s="120"/>
      <c r="M66" s="32"/>
      <c r="N66" s="32"/>
      <c r="O66" s="120" t="s">
        <v>86</v>
      </c>
      <c r="P66" s="120"/>
      <c r="Q66" s="120"/>
      <c r="R66" s="32"/>
      <c r="S66" s="120" t="s">
        <v>86</v>
      </c>
      <c r="T66" s="120"/>
      <c r="U66" s="120"/>
      <c r="V66" s="32"/>
      <c r="W66" s="32"/>
      <c r="X66" s="101" t="s">
        <v>86</v>
      </c>
      <c r="Y66" s="101"/>
      <c r="Z66" s="101"/>
      <c r="AA66" s="101"/>
      <c r="AB66" s="101"/>
      <c r="AC66" s="101"/>
      <c r="AD66" s="54"/>
      <c r="AE66" s="108" t="s">
        <v>69</v>
      </c>
      <c r="AF66" s="108"/>
      <c r="AG66" s="108"/>
      <c r="AH66" s="108"/>
      <c r="AI66" s="108"/>
      <c r="AJ66" s="108"/>
      <c r="AK66" s="108"/>
      <c r="AL66" s="108"/>
      <c r="AM66" s="95"/>
      <c r="AN66" s="101" t="s">
        <v>86</v>
      </c>
      <c r="AO66" s="101"/>
      <c r="AP66" s="101"/>
      <c r="AQ66" s="101"/>
      <c r="AR66" s="101"/>
      <c r="AS66" s="101"/>
      <c r="AT66" s="101"/>
      <c r="AU66" s="101"/>
      <c r="AV66" s="101"/>
      <c r="AW66" s="101"/>
      <c r="AX66" s="101"/>
      <c r="AY66" s="101"/>
      <c r="AZ66" s="101"/>
      <c r="BA66" s="101"/>
      <c r="BB66" s="101"/>
      <c r="BC66" s="101"/>
      <c r="BD66" s="101"/>
      <c r="BE66" s="101"/>
      <c r="BF66" s="101"/>
      <c r="BG66" s="101"/>
      <c r="BH66" s="28"/>
      <c r="BI66" s="28"/>
      <c r="BJ66" s="101" t="s">
        <v>86</v>
      </c>
      <c r="BK66" s="101"/>
      <c r="BL66" s="101"/>
    </row>
    <row r="67" spans="1:64" s="1" customFormat="1" ht="9" customHeight="1" x14ac:dyDescent="0.2">
      <c r="A67" s="99" t="s">
        <v>76</v>
      </c>
      <c r="B67" s="99"/>
      <c r="C67" s="99"/>
      <c r="D67" s="99"/>
      <c r="E67" s="99"/>
      <c r="F67" s="13"/>
      <c r="G67" s="99" t="s">
        <v>72</v>
      </c>
      <c r="H67" s="99"/>
      <c r="I67" s="13"/>
      <c r="J67" s="99" t="s">
        <v>76</v>
      </c>
      <c r="K67" s="99"/>
      <c r="L67" s="99"/>
      <c r="M67" s="99" t="s">
        <v>72</v>
      </c>
      <c r="N67" s="99"/>
      <c r="O67" s="99"/>
      <c r="P67" s="99"/>
      <c r="Q67" s="99" t="s">
        <v>76</v>
      </c>
      <c r="R67" s="99"/>
      <c r="S67" s="99"/>
      <c r="T67" s="99"/>
      <c r="U67" s="99"/>
      <c r="V67" s="21"/>
      <c r="W67" s="21"/>
      <c r="X67" s="99" t="s">
        <v>72</v>
      </c>
      <c r="Y67" s="99"/>
      <c r="Z67" s="99"/>
      <c r="AA67" s="99"/>
      <c r="AB67" s="99"/>
      <c r="AC67" s="99"/>
      <c r="AD67" s="13"/>
      <c r="AE67" s="13"/>
      <c r="AF67" s="13"/>
      <c r="AG67" s="13"/>
      <c r="AH67" s="13"/>
      <c r="AI67" s="13"/>
      <c r="AJ67" s="99" t="s">
        <v>74</v>
      </c>
      <c r="AK67" s="99"/>
      <c r="AL67" s="99"/>
      <c r="AM67" s="99"/>
      <c r="AN67" s="99"/>
      <c r="AO67" s="99"/>
      <c r="AP67" s="99"/>
      <c r="AQ67" s="99"/>
      <c r="AR67" s="99"/>
      <c r="AS67" s="99"/>
      <c r="AT67" s="99"/>
      <c r="AU67" s="99"/>
      <c r="AV67" s="99"/>
      <c r="AW67" s="99"/>
      <c r="AX67" s="99"/>
      <c r="AY67" s="99"/>
      <c r="AZ67" s="99"/>
      <c r="BA67" s="99"/>
      <c r="BB67" s="99"/>
      <c r="BC67" s="99"/>
      <c r="BD67" s="99"/>
      <c r="BE67" s="99"/>
      <c r="BF67" s="99"/>
      <c r="BG67" s="99"/>
      <c r="BH67" s="13"/>
      <c r="BI67" s="13"/>
      <c r="BJ67" s="99" t="s">
        <v>72</v>
      </c>
      <c r="BK67" s="99"/>
      <c r="BL67" s="99"/>
    </row>
    <row r="68" spans="1:64" ht="15" customHeight="1" x14ac:dyDescent="0.25">
      <c r="B68" s="72" t="s">
        <v>901</v>
      </c>
      <c r="C68" s="81"/>
      <c r="D68" s="81"/>
      <c r="E68" s="72"/>
      <c r="F68" s="72"/>
      <c r="G68" s="182"/>
      <c r="H68" s="183"/>
      <c r="I68" s="183"/>
      <c r="J68" s="183"/>
      <c r="K68" s="183"/>
      <c r="L68" s="183"/>
      <c r="M68" s="183"/>
      <c r="N68" s="183"/>
      <c r="O68" s="183"/>
      <c r="P68" s="183"/>
      <c r="Q68" s="183"/>
      <c r="R68" s="183"/>
      <c r="S68" s="183"/>
      <c r="AE68" s="108" t="s">
        <v>69</v>
      </c>
      <c r="AF68" s="108"/>
      <c r="AG68" s="108"/>
      <c r="AH68" s="108"/>
      <c r="AI68" s="108"/>
      <c r="AJ68" s="108"/>
      <c r="AK68" s="108"/>
      <c r="AL68" s="108"/>
      <c r="AM68" s="95"/>
      <c r="AN68" s="101" t="s">
        <v>86</v>
      </c>
      <c r="AO68" s="101"/>
      <c r="AP68" s="101"/>
      <c r="AQ68" s="101"/>
      <c r="AR68" s="101"/>
      <c r="AS68" s="101"/>
      <c r="AT68" s="101"/>
      <c r="AU68" s="101"/>
      <c r="AV68" s="101"/>
      <c r="AW68" s="101"/>
      <c r="AX68" s="101"/>
      <c r="AY68" s="101"/>
      <c r="AZ68" s="101"/>
      <c r="BA68" s="101"/>
      <c r="BB68" s="101"/>
      <c r="BC68" s="101"/>
      <c r="BD68" s="101"/>
      <c r="BE68" s="101"/>
      <c r="BF68" s="101"/>
      <c r="BG68" s="101"/>
      <c r="BH68" s="28"/>
      <c r="BI68" s="28"/>
      <c r="BJ68" s="101" t="s">
        <v>86</v>
      </c>
      <c r="BK68" s="101"/>
      <c r="BL68" s="101"/>
    </row>
    <row r="69" spans="1:64" ht="10.5" customHeight="1" x14ac:dyDescent="0.25">
      <c r="B69" s="72" t="s">
        <v>901</v>
      </c>
      <c r="C69" s="81"/>
      <c r="D69" s="81"/>
      <c r="E69" s="72"/>
      <c r="F69" s="72"/>
      <c r="G69" s="182"/>
      <c r="H69" s="183"/>
      <c r="I69" s="183"/>
      <c r="J69" s="183"/>
      <c r="K69" s="183"/>
      <c r="L69" s="183"/>
      <c r="M69" s="183"/>
      <c r="N69" s="183"/>
      <c r="O69" s="183"/>
      <c r="P69" s="183"/>
      <c r="Q69" s="183"/>
      <c r="R69" s="183"/>
      <c r="S69" s="183"/>
      <c r="AE69" s="13"/>
      <c r="AF69" s="13"/>
      <c r="AG69" s="13"/>
      <c r="AH69" s="13"/>
      <c r="AI69" s="13"/>
      <c r="AJ69" s="99" t="s">
        <v>75</v>
      </c>
      <c r="AK69" s="99"/>
      <c r="AL69" s="99"/>
      <c r="AM69" s="99"/>
      <c r="AN69" s="99"/>
      <c r="AO69" s="99"/>
      <c r="AP69" s="99"/>
      <c r="AQ69" s="99"/>
      <c r="AR69" s="99"/>
      <c r="AS69" s="99"/>
      <c r="AT69" s="99"/>
      <c r="AU69" s="99"/>
      <c r="AV69" s="99"/>
      <c r="AW69" s="99"/>
      <c r="AX69" s="99"/>
      <c r="AY69" s="99"/>
      <c r="AZ69" s="99"/>
      <c r="BA69" s="99"/>
      <c r="BB69" s="99"/>
      <c r="BC69" s="99"/>
      <c r="BD69" s="99"/>
      <c r="BE69" s="99"/>
      <c r="BF69" s="99"/>
      <c r="BG69" s="99"/>
      <c r="BH69" s="13"/>
      <c r="BI69" s="13"/>
      <c r="BJ69" s="99" t="s">
        <v>72</v>
      </c>
      <c r="BK69" s="99"/>
      <c r="BL69" s="99"/>
    </row>
    <row r="71" spans="1:64" ht="14.1" hidden="1" customHeight="1" x14ac:dyDescent="0.25">
      <c r="B71" s="82" t="s">
        <v>902</v>
      </c>
    </row>
    <row r="72" spans="1:64" ht="14.1" hidden="1" customHeight="1" x14ac:dyDescent="0.25">
      <c r="B72" s="83" t="s">
        <v>903</v>
      </c>
    </row>
    <row r="73" spans="1:64" ht="14.1" hidden="1" customHeight="1" x14ac:dyDescent="0.25">
      <c r="B73" s="83" t="s">
        <v>904</v>
      </c>
    </row>
    <row r="74" spans="1:64" ht="14.1" hidden="1" customHeight="1" x14ac:dyDescent="0.25">
      <c r="B74" s="83" t="s">
        <v>905</v>
      </c>
    </row>
    <row r="75" spans="1:64" ht="14.1" hidden="1" customHeight="1" x14ac:dyDescent="0.25">
      <c r="B75" s="83" t="s">
        <v>906</v>
      </c>
    </row>
    <row r="76" spans="1:64" ht="14.1" hidden="1" customHeight="1" x14ac:dyDescent="0.25">
      <c r="B76" s="83" t="s">
        <v>935</v>
      </c>
    </row>
    <row r="77" spans="1:64" ht="14.1" hidden="1" customHeight="1" x14ac:dyDescent="0.25">
      <c r="B77" s="83" t="s">
        <v>936</v>
      </c>
    </row>
    <row r="78" spans="1:64" ht="14.1" hidden="1" customHeight="1" x14ac:dyDescent="0.25">
      <c r="B78" s="83" t="s">
        <v>907</v>
      </c>
    </row>
    <row r="79" spans="1:64" ht="14.1" hidden="1" customHeight="1" x14ac:dyDescent="0.25">
      <c r="B79" s="84" t="s">
        <v>908</v>
      </c>
    </row>
    <row r="80" spans="1:64" ht="14.1" hidden="1" customHeight="1" x14ac:dyDescent="0.25">
      <c r="B80" s="84" t="s">
        <v>909</v>
      </c>
    </row>
    <row r="81" spans="2:2" ht="14.1" hidden="1" customHeight="1" x14ac:dyDescent="0.25">
      <c r="B81" s="84" t="s">
        <v>910</v>
      </c>
    </row>
    <row r="82" spans="2:2" ht="14.1" hidden="1" customHeight="1" x14ac:dyDescent="0.25">
      <c r="B82" s="84" t="s">
        <v>911</v>
      </c>
    </row>
    <row r="83" spans="2:2" ht="14.1" hidden="1" customHeight="1" x14ac:dyDescent="0.25">
      <c r="B83" s="84" t="s">
        <v>912</v>
      </c>
    </row>
    <row r="84" spans="2:2" ht="14.1" hidden="1" customHeight="1" x14ac:dyDescent="0.25">
      <c r="B84" s="84" t="s">
        <v>913</v>
      </c>
    </row>
    <row r="85" spans="2:2" ht="14.1" hidden="1" customHeight="1" x14ac:dyDescent="0.25">
      <c r="B85" s="84" t="s">
        <v>914</v>
      </c>
    </row>
    <row r="86" spans="2:2" ht="14.1" hidden="1" customHeight="1" x14ac:dyDescent="0.25">
      <c r="B86" s="84" t="s">
        <v>915</v>
      </c>
    </row>
    <row r="87" spans="2:2" ht="14.1" hidden="1" customHeight="1" x14ac:dyDescent="0.25">
      <c r="B87" s="84" t="s">
        <v>916</v>
      </c>
    </row>
    <row r="88" spans="2:2" ht="14.1" hidden="1" customHeight="1" x14ac:dyDescent="0.25">
      <c r="B88" s="84" t="s">
        <v>917</v>
      </c>
    </row>
    <row r="89" spans="2:2" ht="14.1" hidden="1" customHeight="1" x14ac:dyDescent="0.25">
      <c r="B89" s="84" t="s">
        <v>918</v>
      </c>
    </row>
    <row r="90" spans="2:2" ht="14.1" hidden="1" customHeight="1" x14ac:dyDescent="0.25">
      <c r="B90" s="84" t="s">
        <v>919</v>
      </c>
    </row>
    <row r="91" spans="2:2" ht="14.1" hidden="1" customHeight="1" x14ac:dyDescent="0.25">
      <c r="B91" s="84" t="s">
        <v>920</v>
      </c>
    </row>
    <row r="92" spans="2:2" ht="14.1" hidden="1" customHeight="1" x14ac:dyDescent="0.25">
      <c r="B92" s="84" t="s">
        <v>921</v>
      </c>
    </row>
    <row r="93" spans="2:2" ht="14.1" hidden="1" customHeight="1" x14ac:dyDescent="0.25">
      <c r="B93" s="84" t="s">
        <v>922</v>
      </c>
    </row>
    <row r="94" spans="2:2" ht="14.1" hidden="1" customHeight="1" x14ac:dyDescent="0.25">
      <c r="B94" s="84" t="s">
        <v>923</v>
      </c>
    </row>
    <row r="95" spans="2:2" ht="14.1" hidden="1" customHeight="1" x14ac:dyDescent="0.25">
      <c r="B95" s="84" t="s">
        <v>924</v>
      </c>
    </row>
    <row r="96" spans="2:2" ht="14.1" hidden="1" customHeight="1" x14ac:dyDescent="0.25">
      <c r="B96" s="84" t="s">
        <v>925</v>
      </c>
    </row>
    <row r="97" spans="2:2" ht="14.1" hidden="1" customHeight="1" x14ac:dyDescent="0.25">
      <c r="B97" s="84" t="s">
        <v>926</v>
      </c>
    </row>
    <row r="98" spans="2:2" ht="14.1" hidden="1" customHeight="1" x14ac:dyDescent="0.25">
      <c r="B98" s="84" t="s">
        <v>927</v>
      </c>
    </row>
    <row r="99" spans="2:2" ht="14.1" hidden="1" customHeight="1" x14ac:dyDescent="0.25">
      <c r="B99" s="84" t="s">
        <v>928</v>
      </c>
    </row>
    <row r="100" spans="2:2" ht="14.1" hidden="1" customHeight="1" x14ac:dyDescent="0.25">
      <c r="B100" s="84" t="s">
        <v>929</v>
      </c>
    </row>
    <row r="101" spans="2:2" ht="14.1" hidden="1" customHeight="1" x14ac:dyDescent="0.25">
      <c r="B101" s="84" t="s">
        <v>930</v>
      </c>
    </row>
    <row r="102" spans="2:2" ht="14.1" hidden="1" customHeight="1" x14ac:dyDescent="0.25">
      <c r="B102" s="84" t="s">
        <v>931</v>
      </c>
    </row>
    <row r="103" spans="2:2" ht="14.1" hidden="1" customHeight="1" x14ac:dyDescent="0.25">
      <c r="B103" s="84" t="s">
        <v>932</v>
      </c>
    </row>
    <row r="104" spans="2:2" ht="14.1" hidden="1" customHeight="1" x14ac:dyDescent="0.25">
      <c r="B104" s="83" t="s">
        <v>933</v>
      </c>
    </row>
    <row r="105" spans="2:2" ht="14.1" hidden="1" customHeight="1" x14ac:dyDescent="0.25">
      <c r="B105" s="84" t="s">
        <v>934</v>
      </c>
    </row>
    <row r="106" spans="2:2" ht="14.1" hidden="1" customHeight="1" x14ac:dyDescent="0.25">
      <c r="B106" s="84" t="s">
        <v>74</v>
      </c>
    </row>
    <row r="107" spans="2:2" ht="14.1" hidden="1" customHeight="1" x14ac:dyDescent="0.25">
      <c r="B107" s="84" t="s">
        <v>862</v>
      </c>
    </row>
    <row r="108" spans="2:2" ht="14.1" hidden="1" customHeight="1" x14ac:dyDescent="0.25">
      <c r="B108" s="84" t="s">
        <v>856</v>
      </c>
    </row>
  </sheetData>
  <mergeCells count="345">
    <mergeCell ref="G68:S68"/>
    <mergeCell ref="G69:S69"/>
    <mergeCell ref="AE68:AM68"/>
    <mergeCell ref="AN68:BG68"/>
    <mergeCell ref="BJ68:BL68"/>
    <mergeCell ref="AJ69:BG69"/>
    <mergeCell ref="BJ69:BL69"/>
    <mergeCell ref="AE64:AM64"/>
    <mergeCell ref="AN64:BG64"/>
    <mergeCell ref="AJ65:BG65"/>
    <mergeCell ref="AJ67:BG67"/>
    <mergeCell ref="BJ67:BL67"/>
    <mergeCell ref="AN66:BG66"/>
    <mergeCell ref="M67:P67"/>
    <mergeCell ref="BJ63:BL63"/>
    <mergeCell ref="AP15:AV15"/>
    <mergeCell ref="BJ66:BL66"/>
    <mergeCell ref="A47:BL47"/>
    <mergeCell ref="BJ65:BL65"/>
    <mergeCell ref="BK15:BL15"/>
    <mergeCell ref="BJ59:BL59"/>
    <mergeCell ref="BD18:BJ18"/>
    <mergeCell ref="BA32:BD32"/>
    <mergeCell ref="BE36:BL36"/>
    <mergeCell ref="BF25:BL25"/>
    <mergeCell ref="BA25:BE25"/>
    <mergeCell ref="BK18:BL18"/>
    <mergeCell ref="BJ57:BL57"/>
    <mergeCell ref="C29:BL29"/>
    <mergeCell ref="A16:BL16"/>
    <mergeCell ref="M59:S59"/>
    <mergeCell ref="AE62:AM62"/>
    <mergeCell ref="E62:T62"/>
    <mergeCell ref="AE66:AM66"/>
    <mergeCell ref="T53:X53"/>
    <mergeCell ref="A43:BL43"/>
    <mergeCell ref="A62:D62"/>
    <mergeCell ref="AJ63:BG63"/>
    <mergeCell ref="V62:AD62"/>
    <mergeCell ref="AN62:BG62"/>
    <mergeCell ref="Q67:U67"/>
    <mergeCell ref="E64:T64"/>
    <mergeCell ref="X66:AC66"/>
    <mergeCell ref="S66:U66"/>
    <mergeCell ref="E65:S65"/>
    <mergeCell ref="J66:L66"/>
    <mergeCell ref="A67:E67"/>
    <mergeCell ref="G67:H67"/>
    <mergeCell ref="J67:L67"/>
    <mergeCell ref="X67:AC67"/>
    <mergeCell ref="A64:D64"/>
    <mergeCell ref="E63:S63"/>
    <mergeCell ref="G66:H66"/>
    <mergeCell ref="A66:E66"/>
    <mergeCell ref="V65:AD65"/>
    <mergeCell ref="O66:Q66"/>
    <mergeCell ref="BD6:BL6"/>
    <mergeCell ref="V64:AD64"/>
    <mergeCell ref="AG12:AO12"/>
    <mergeCell ref="AV12:BA12"/>
    <mergeCell ref="AX15:BB15"/>
    <mergeCell ref="M58:S58"/>
    <mergeCell ref="T58:X58"/>
    <mergeCell ref="AY58:AZ58"/>
    <mergeCell ref="BJ58:BL58"/>
    <mergeCell ref="AJ58:AU58"/>
    <mergeCell ref="AV58:AX58"/>
    <mergeCell ref="AE58:AI58"/>
    <mergeCell ref="BG20:BL20"/>
    <mergeCell ref="BJ56:BL56"/>
    <mergeCell ref="BJ62:BL62"/>
    <mergeCell ref="BJ64:BL64"/>
    <mergeCell ref="T59:X59"/>
    <mergeCell ref="Y59:AD59"/>
    <mergeCell ref="A61:BL61"/>
    <mergeCell ref="AO8:BJ8"/>
    <mergeCell ref="BD11:BJ11"/>
    <mergeCell ref="C21:K21"/>
    <mergeCell ref="H6:R6"/>
    <mergeCell ref="V63:AD63"/>
    <mergeCell ref="AY3:BC3"/>
    <mergeCell ref="S6:T6"/>
    <mergeCell ref="P11:S11"/>
    <mergeCell ref="AO11:AU11"/>
    <mergeCell ref="C20:O20"/>
    <mergeCell ref="BK12:BL12"/>
    <mergeCell ref="BK13:BL13"/>
    <mergeCell ref="C13:X13"/>
    <mergeCell ref="AP13:AU13"/>
    <mergeCell ref="C15:Q15"/>
    <mergeCell ref="C12:Y12"/>
    <mergeCell ref="Y13:AE13"/>
    <mergeCell ref="S15:Z15"/>
    <mergeCell ref="A14:BL14"/>
    <mergeCell ref="AP12:AU12"/>
    <mergeCell ref="A12:B12"/>
    <mergeCell ref="C11:I11"/>
    <mergeCell ref="AV13:BA13"/>
    <mergeCell ref="BK17:BL17"/>
    <mergeCell ref="A3:E3"/>
    <mergeCell ref="P3:S3"/>
    <mergeCell ref="G3:O3"/>
    <mergeCell ref="A5:S5"/>
    <mergeCell ref="AY6:BC6"/>
    <mergeCell ref="AD15:AL15"/>
    <mergeCell ref="A13:B13"/>
    <mergeCell ref="A46:K46"/>
    <mergeCell ref="AV44:BD44"/>
    <mergeCell ref="AT41:BA41"/>
    <mergeCell ref="BC41:BF41"/>
    <mergeCell ref="AU21:BE21"/>
    <mergeCell ref="BC36:BD36"/>
    <mergeCell ref="AN27:AX27"/>
    <mergeCell ref="BA33:BD33"/>
    <mergeCell ref="AO44:AU44"/>
    <mergeCell ref="AP32:AZ32"/>
    <mergeCell ref="W44:X44"/>
    <mergeCell ref="AQ46:AU46"/>
    <mergeCell ref="AV46:BE46"/>
    <mergeCell ref="A45:BL45"/>
    <mergeCell ref="A24:B24"/>
    <mergeCell ref="A26:BL26"/>
    <mergeCell ref="A29:B31"/>
    <mergeCell ref="A37:B38"/>
    <mergeCell ref="I24:P24"/>
    <mergeCell ref="C34:BL34"/>
    <mergeCell ref="P46:Z46"/>
    <mergeCell ref="AI46:AN46"/>
    <mergeCell ref="M56:S56"/>
    <mergeCell ref="BA23:BE23"/>
    <mergeCell ref="BG23:BL23"/>
    <mergeCell ref="W23:AZ23"/>
    <mergeCell ref="BG22:BL22"/>
    <mergeCell ref="C23:V23"/>
    <mergeCell ref="T48:X49"/>
    <mergeCell ref="BJ53:BL53"/>
    <mergeCell ref="BJ54:BL54"/>
    <mergeCell ref="AE55:AI55"/>
    <mergeCell ref="BJ55:BL55"/>
    <mergeCell ref="BJ52:BL52"/>
    <mergeCell ref="AJ51:AU51"/>
    <mergeCell ref="AJ52:AU52"/>
    <mergeCell ref="AY50:AZ50"/>
    <mergeCell ref="BA53:BG53"/>
    <mergeCell ref="AV51:AX51"/>
    <mergeCell ref="AY52:AZ52"/>
    <mergeCell ref="AY51:AZ51"/>
    <mergeCell ref="BJ48:BL49"/>
    <mergeCell ref="AE48:AI49"/>
    <mergeCell ref="Y48:AD49"/>
    <mergeCell ref="M48:S49"/>
    <mergeCell ref="BE32:BL32"/>
    <mergeCell ref="B54:L54"/>
    <mergeCell ref="B55:L55"/>
    <mergeCell ref="BJ50:BL50"/>
    <mergeCell ref="AV50:AX50"/>
    <mergeCell ref="A27:I27"/>
    <mergeCell ref="D24:G24"/>
    <mergeCell ref="AK27:AM27"/>
    <mergeCell ref="AT25:AZ25"/>
    <mergeCell ref="W27:AI27"/>
    <mergeCell ref="C25:AB25"/>
    <mergeCell ref="Q24:V24"/>
    <mergeCell ref="K27:S27"/>
    <mergeCell ref="AG25:AS25"/>
    <mergeCell ref="AJ50:AU50"/>
    <mergeCell ref="BA48:BG49"/>
    <mergeCell ref="AV48:AX49"/>
    <mergeCell ref="C30:BL30"/>
    <mergeCell ref="C31:BL31"/>
    <mergeCell ref="C28:R28"/>
    <mergeCell ref="T32:AO32"/>
    <mergeCell ref="T33:AO33"/>
    <mergeCell ref="C32:S32"/>
    <mergeCell ref="Z42:AK42"/>
    <mergeCell ref="AY48:AZ49"/>
    <mergeCell ref="M52:S52"/>
    <mergeCell ref="M50:S50"/>
    <mergeCell ref="T50:X50"/>
    <mergeCell ref="Y50:AD50"/>
    <mergeCell ref="AE50:AI50"/>
    <mergeCell ref="BF46:BH46"/>
    <mergeCell ref="BA52:BG52"/>
    <mergeCell ref="AJ48:AU49"/>
    <mergeCell ref="AV52:AX52"/>
    <mergeCell ref="T51:X51"/>
    <mergeCell ref="BA51:BG51"/>
    <mergeCell ref="Y56:AD56"/>
    <mergeCell ref="Y58:AD58"/>
    <mergeCell ref="Y53:AD53"/>
    <mergeCell ref="Y54:AD54"/>
    <mergeCell ref="Y55:AD55"/>
    <mergeCell ref="Y57:AD57"/>
    <mergeCell ref="Y52:AD52"/>
    <mergeCell ref="AE51:AI51"/>
    <mergeCell ref="AE52:AI52"/>
    <mergeCell ref="AE56:AI56"/>
    <mergeCell ref="Y51:AD51"/>
    <mergeCell ref="AY56:AZ56"/>
    <mergeCell ref="AV54:AX54"/>
    <mergeCell ref="AY54:AZ54"/>
    <mergeCell ref="AE53:AI53"/>
    <mergeCell ref="AV55:AX55"/>
    <mergeCell ref="AY55:AZ55"/>
    <mergeCell ref="AJ53:AU53"/>
    <mergeCell ref="BJ60:BL60"/>
    <mergeCell ref="AX60:AZ60"/>
    <mergeCell ref="BA60:BG60"/>
    <mergeCell ref="AE59:AI59"/>
    <mergeCell ref="AJ59:AU59"/>
    <mergeCell ref="AV59:AX59"/>
    <mergeCell ref="BA59:BG59"/>
    <mergeCell ref="AY59:AZ59"/>
    <mergeCell ref="BA57:BG57"/>
    <mergeCell ref="BA56:BG56"/>
    <mergeCell ref="Y36:AL36"/>
    <mergeCell ref="J38:BL38"/>
    <mergeCell ref="AJ57:AU57"/>
    <mergeCell ref="AV57:AX57"/>
    <mergeCell ref="AJ54:AU54"/>
    <mergeCell ref="AJ55:AU55"/>
    <mergeCell ref="AV53:AX53"/>
    <mergeCell ref="AV56:AX56"/>
    <mergeCell ref="AE57:AI57"/>
    <mergeCell ref="AJ56:AU56"/>
    <mergeCell ref="BJ51:BL51"/>
    <mergeCell ref="AY57:AZ57"/>
    <mergeCell ref="AY53:AZ53"/>
    <mergeCell ref="AE54:AI54"/>
    <mergeCell ref="M57:S57"/>
    <mergeCell ref="B56:L56"/>
    <mergeCell ref="B57:L57"/>
    <mergeCell ref="T54:X54"/>
    <mergeCell ref="T55:X55"/>
    <mergeCell ref="BH48:BI59"/>
    <mergeCell ref="BA50:BG50"/>
    <mergeCell ref="BA55:BG55"/>
    <mergeCell ref="BA58:BG58"/>
    <mergeCell ref="BA54:BG54"/>
    <mergeCell ref="A1:BL1"/>
    <mergeCell ref="A2:BL2"/>
    <mergeCell ref="C8:L8"/>
    <mergeCell ref="AM11:AN11"/>
    <mergeCell ref="M8:S8"/>
    <mergeCell ref="AD8:AN8"/>
    <mergeCell ref="T7:AC8"/>
    <mergeCell ref="A9:B10"/>
    <mergeCell ref="C9:G9"/>
    <mergeCell ref="H9:BL9"/>
    <mergeCell ref="T11:AB11"/>
    <mergeCell ref="AC11:AJ11"/>
    <mergeCell ref="AM5:AO5"/>
    <mergeCell ref="T5:AJ5"/>
    <mergeCell ref="T3:AX3"/>
    <mergeCell ref="A6:G6"/>
    <mergeCell ref="U6:AX6"/>
    <mergeCell ref="A4:C4"/>
    <mergeCell ref="D4:S4"/>
    <mergeCell ref="AX4:BL4"/>
    <mergeCell ref="AP4:AW4"/>
    <mergeCell ref="U4:AL4"/>
    <mergeCell ref="AN4:AO4"/>
    <mergeCell ref="BD3:BL3"/>
    <mergeCell ref="AZ27:BL27"/>
    <mergeCell ref="AC25:AE25"/>
    <mergeCell ref="A17:B17"/>
    <mergeCell ref="C17:H17"/>
    <mergeCell ref="I17:AL17"/>
    <mergeCell ref="C18:Y18"/>
    <mergeCell ref="X24:BL24"/>
    <mergeCell ref="AH21:AS21"/>
    <mergeCell ref="BG21:BL21"/>
    <mergeCell ref="A21:B21"/>
    <mergeCell ref="T57:X57"/>
    <mergeCell ref="M51:S51"/>
    <mergeCell ref="T52:X52"/>
    <mergeCell ref="M53:S53"/>
    <mergeCell ref="M55:S55"/>
    <mergeCell ref="M54:S54"/>
    <mergeCell ref="B53:L53"/>
    <mergeCell ref="A35:BL35"/>
    <mergeCell ref="BE33:BL33"/>
    <mergeCell ref="V41:AG41"/>
    <mergeCell ref="AE44:AJ44"/>
    <mergeCell ref="AM44:AN44"/>
    <mergeCell ref="BF44:BH44"/>
    <mergeCell ref="C36:X36"/>
    <mergeCell ref="AN36:AT36"/>
    <mergeCell ref="C37:T37"/>
    <mergeCell ref="C41:Q41"/>
    <mergeCell ref="BJ42:BL42"/>
    <mergeCell ref="V42:Y42"/>
    <mergeCell ref="BD42:BH42"/>
    <mergeCell ref="R41:U41"/>
    <mergeCell ref="BA40:BE40"/>
    <mergeCell ref="BG40:BL40"/>
    <mergeCell ref="BG41:BL41"/>
    <mergeCell ref="U37:BL37"/>
    <mergeCell ref="AU36:BB36"/>
    <mergeCell ref="AH41:AS41"/>
    <mergeCell ref="A39:BL39"/>
    <mergeCell ref="C38:H38"/>
    <mergeCell ref="K44:O44"/>
    <mergeCell ref="A41:A42"/>
    <mergeCell ref="Z12:AD12"/>
    <mergeCell ref="AP5:BL5"/>
    <mergeCell ref="AG13:AO13"/>
    <mergeCell ref="BD12:BJ12"/>
    <mergeCell ref="BD13:BJ13"/>
    <mergeCell ref="BD15:BJ15"/>
    <mergeCell ref="AI7:BL7"/>
    <mergeCell ref="BK11:BL11"/>
    <mergeCell ref="BK8:BL8"/>
    <mergeCell ref="AX11:BC11"/>
    <mergeCell ref="C10:BL10"/>
    <mergeCell ref="A33:L33"/>
    <mergeCell ref="AP33:AZ33"/>
    <mergeCell ref="Z18:BB18"/>
    <mergeCell ref="AP17:AV17"/>
    <mergeCell ref="AX17:BA17"/>
    <mergeCell ref="S28:BL28"/>
    <mergeCell ref="Y44:AC44"/>
    <mergeCell ref="B58:L58"/>
    <mergeCell ref="B59:L59"/>
    <mergeCell ref="B48:L49"/>
    <mergeCell ref="B50:L50"/>
    <mergeCell ref="B51:L51"/>
    <mergeCell ref="B52:L52"/>
    <mergeCell ref="BD17:BJ17"/>
    <mergeCell ref="L46:O46"/>
    <mergeCell ref="A19:BL19"/>
    <mergeCell ref="BA20:BF20"/>
    <mergeCell ref="L21:U21"/>
    <mergeCell ref="W21:AE21"/>
    <mergeCell ref="AE46:AH46"/>
    <mergeCell ref="AA46:AD46"/>
    <mergeCell ref="C40:V40"/>
    <mergeCell ref="W40:AZ40"/>
    <mergeCell ref="T56:X56"/>
    <mergeCell ref="C42:I42"/>
    <mergeCell ref="M42:U42"/>
    <mergeCell ref="Q44:U44"/>
    <mergeCell ref="F44:I44"/>
    <mergeCell ref="J42:L42"/>
    <mergeCell ref="P20:AZ20"/>
  </mergeCells>
  <phoneticPr fontId="0" type="noConversion"/>
  <dataValidations count="2">
    <dataValidation type="list" allowBlank="1" showInputMessage="1" showErrorMessage="1" sqref="H6:R6" xr:uid="{00000000-0002-0000-0400-000000000000}">
      <formula1>$BN$26:$BN$34</formula1>
    </dataValidation>
    <dataValidation type="list" allowBlank="1" showInputMessage="1" showErrorMessage="1" sqref="G68:S69" xr:uid="{00000000-0002-0000-0400-000001000000}">
      <formula1>$B$71:$B$108</formula1>
    </dataValidation>
  </dataValidations>
  <printOptions horizontalCentered="1" verticalCentered="1"/>
  <pageMargins left="0" right="0" top="0" bottom="0" header="0" footer="0"/>
  <pageSetup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2465" r:id="rId4" name="Drop Down 1">
              <controlPr defaultSize="0" autoLine="0" autoPict="0">
                <anchor moveWithCells="1">
                  <from>
                    <xdr:col>64</xdr:col>
                    <xdr:colOff>0</xdr:colOff>
                    <xdr:row>9</xdr:row>
                    <xdr:rowOff>9525</xdr:rowOff>
                  </from>
                  <to>
                    <xdr:col>77</xdr:col>
                    <xdr:colOff>352425</xdr:colOff>
                    <xdr:row>11</xdr:row>
                    <xdr:rowOff>0</xdr:rowOff>
                  </to>
                </anchor>
              </controlPr>
            </control>
          </mc:Choice>
        </mc:AlternateContent>
        <mc:AlternateContent xmlns:mc="http://schemas.openxmlformats.org/markup-compatibility/2006">
          <mc:Choice Requires="x14">
            <control shapeId="62466" r:id="rId5" name="Drop Down 2">
              <controlPr defaultSize="0" autoLine="0" autoPict="0">
                <anchor moveWithCells="1">
                  <from>
                    <xdr:col>64</xdr:col>
                    <xdr:colOff>0</xdr:colOff>
                    <xdr:row>10</xdr:row>
                    <xdr:rowOff>180975</xdr:rowOff>
                  </from>
                  <to>
                    <xdr:col>77</xdr:col>
                    <xdr:colOff>352425</xdr:colOff>
                    <xdr:row>12</xdr:row>
                    <xdr:rowOff>9525</xdr:rowOff>
                  </to>
                </anchor>
              </controlPr>
            </control>
          </mc:Choice>
        </mc:AlternateContent>
        <mc:AlternateContent xmlns:mc="http://schemas.openxmlformats.org/markup-compatibility/2006">
          <mc:Choice Requires="x14">
            <control shapeId="62467" r:id="rId6" name="Drop Down 3">
              <controlPr defaultSize="0" autoLine="0" autoPict="0">
                <anchor moveWithCells="1">
                  <from>
                    <xdr:col>64</xdr:col>
                    <xdr:colOff>0</xdr:colOff>
                    <xdr:row>12</xdr:row>
                    <xdr:rowOff>0</xdr:rowOff>
                  </from>
                  <to>
                    <xdr:col>77</xdr:col>
                    <xdr:colOff>352425</xdr:colOff>
                    <xdr:row>14</xdr:row>
                    <xdr:rowOff>0</xdr:rowOff>
                  </to>
                </anchor>
              </controlPr>
            </control>
          </mc:Choice>
        </mc:AlternateContent>
        <mc:AlternateContent xmlns:mc="http://schemas.openxmlformats.org/markup-compatibility/2006">
          <mc:Choice Requires="x14">
            <control shapeId="62468" r:id="rId7" name="Drop Down 4">
              <controlPr defaultSize="0" autoLine="0" autoPict="0">
                <anchor moveWithCells="1">
                  <from>
                    <xdr:col>64</xdr:col>
                    <xdr:colOff>0</xdr:colOff>
                    <xdr:row>13</xdr:row>
                    <xdr:rowOff>9525</xdr:rowOff>
                  </from>
                  <to>
                    <xdr:col>77</xdr:col>
                    <xdr:colOff>352425</xdr:colOff>
                    <xdr:row>15</xdr:row>
                    <xdr:rowOff>0</xdr:rowOff>
                  </to>
                </anchor>
              </controlPr>
            </control>
          </mc:Choice>
        </mc:AlternateContent>
        <mc:AlternateContent xmlns:mc="http://schemas.openxmlformats.org/markup-compatibility/2006">
          <mc:Choice Requires="x14">
            <control shapeId="62469" r:id="rId8" name="Drop Down 5">
              <controlPr defaultSize="0" autoLine="0" autoPict="0">
                <anchor moveWithCells="1">
                  <from>
                    <xdr:col>64</xdr:col>
                    <xdr:colOff>0</xdr:colOff>
                    <xdr:row>15</xdr:row>
                    <xdr:rowOff>0</xdr:rowOff>
                  </from>
                  <to>
                    <xdr:col>77</xdr:col>
                    <xdr:colOff>352425</xdr:colOff>
                    <xdr:row>17</xdr:row>
                    <xdr:rowOff>0</xdr:rowOff>
                  </to>
                </anchor>
              </controlPr>
            </control>
          </mc:Choice>
        </mc:AlternateContent>
        <mc:AlternateContent xmlns:mc="http://schemas.openxmlformats.org/markup-compatibility/2006">
          <mc:Choice Requires="x14">
            <control shapeId="62470" r:id="rId9" name="Drop Down 6">
              <controlPr defaultSize="0" autoLine="0" autoPict="0">
                <anchor moveWithCells="1">
                  <from>
                    <xdr:col>64</xdr:col>
                    <xdr:colOff>0</xdr:colOff>
                    <xdr:row>17</xdr:row>
                    <xdr:rowOff>9525</xdr:rowOff>
                  </from>
                  <to>
                    <xdr:col>77</xdr:col>
                    <xdr:colOff>352425</xdr:colOff>
                    <xdr:row>19</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V69"/>
  <sheetViews>
    <sheetView workbookViewId="0">
      <selection sqref="A1:BL1"/>
    </sheetView>
  </sheetViews>
  <sheetFormatPr defaultColWidth="11.42578125" defaultRowHeight="14.1" customHeight="1" x14ac:dyDescent="0.25"/>
  <cols>
    <col min="1" max="1" width="2.140625" style="17" customWidth="1"/>
    <col min="2" max="2" width="3.42578125" style="17" customWidth="1"/>
    <col min="3" max="3" width="1.7109375" style="20" customWidth="1"/>
    <col min="4" max="4" width="2.140625" style="20" customWidth="1"/>
    <col min="5" max="5" width="2.140625" style="17" customWidth="1"/>
    <col min="6" max="6" width="0.42578125" style="17" customWidth="1"/>
    <col min="7" max="7" width="3.28515625" style="17" customWidth="1"/>
    <col min="8" max="8" width="1.7109375" style="17" customWidth="1"/>
    <col min="9" max="9" width="1.42578125" style="17" customWidth="1"/>
    <col min="10" max="10" width="2.140625" style="17" customWidth="1"/>
    <col min="11" max="11" width="1.42578125" style="17" customWidth="1"/>
    <col min="12" max="12" width="4.42578125" style="17" customWidth="1"/>
    <col min="13" max="13" width="1" style="17" customWidth="1"/>
    <col min="14" max="14" width="0.85546875" style="17" hidden="1" customWidth="1"/>
    <col min="15" max="15" width="1.7109375" style="17" customWidth="1"/>
    <col min="16" max="16" width="1.85546875" style="17" customWidth="1"/>
    <col min="17" max="17" width="1.42578125" style="17" customWidth="1"/>
    <col min="18" max="18" width="0.7109375" style="17" customWidth="1"/>
    <col min="19" max="19" width="4.42578125" style="17" customWidth="1"/>
    <col min="20" max="20" width="1.28515625" style="17" customWidth="1"/>
    <col min="21" max="21" width="1.85546875" style="17" customWidth="1"/>
    <col min="22" max="23" width="0.42578125" style="17" customWidth="1"/>
    <col min="24" max="24" width="1.140625" style="17" customWidth="1"/>
    <col min="25" max="25" width="1.42578125" style="17" customWidth="1"/>
    <col min="26" max="26" width="1.140625" style="17" customWidth="1"/>
    <col min="27" max="28" width="0.42578125" style="17" customWidth="1"/>
    <col min="29" max="29" width="3.42578125" style="17" customWidth="1"/>
    <col min="30" max="30" width="1.7109375" style="17" customWidth="1"/>
    <col min="31" max="31" width="1.140625" style="17" customWidth="1"/>
    <col min="32" max="32" width="0.42578125" style="17" hidden="1" customWidth="1"/>
    <col min="33" max="33" width="0.42578125" style="17" customWidth="1"/>
    <col min="34" max="34" width="3.7109375" style="17" customWidth="1"/>
    <col min="35" max="35" width="1.28515625" style="17" customWidth="1"/>
    <col min="36" max="36" width="1.7109375" style="17" customWidth="1"/>
    <col min="37" max="37" width="0.28515625" style="17" customWidth="1"/>
    <col min="38" max="38" width="0.42578125" style="17" customWidth="1"/>
    <col min="39" max="39" width="0.85546875" style="17" customWidth="1"/>
    <col min="40" max="40" width="1" style="17" customWidth="1"/>
    <col min="41" max="41" width="1.85546875" style="17" customWidth="1"/>
    <col min="42" max="42" width="0.85546875" style="17" customWidth="1"/>
    <col min="43" max="43" width="1.7109375" style="17" customWidth="1"/>
    <col min="44" max="44" width="0.42578125" style="17" customWidth="1"/>
    <col min="45" max="45" width="1.42578125" style="17" customWidth="1"/>
    <col min="46" max="46" width="0.42578125" style="17" customWidth="1"/>
    <col min="47" max="47" width="1.42578125" style="17" customWidth="1"/>
    <col min="48" max="48" width="2.140625" style="17" customWidth="1"/>
    <col min="49" max="49" width="2" style="17" customWidth="1"/>
    <col min="50" max="50" width="3.140625" style="17" customWidth="1"/>
    <col min="51" max="51" width="1.42578125" style="17" customWidth="1"/>
    <col min="52" max="52" width="4.7109375" style="17" customWidth="1"/>
    <col min="53" max="53" width="1.42578125" style="17" customWidth="1"/>
    <col min="54" max="54" width="1.140625" style="17" customWidth="1"/>
    <col min="55" max="55" width="2.85546875" style="17" customWidth="1"/>
    <col min="56" max="56" width="3.42578125" style="17" customWidth="1"/>
    <col min="57" max="57" width="0.7109375" style="17" customWidth="1"/>
    <col min="58" max="58" width="0.28515625" style="17" customWidth="1"/>
    <col min="59" max="59" width="1.28515625" style="17" customWidth="1"/>
    <col min="60" max="60" width="0.28515625" style="17" customWidth="1"/>
    <col min="61" max="61" width="0.28515625" style="17" hidden="1" customWidth="1"/>
    <col min="62" max="62" width="3.7109375" style="17" customWidth="1"/>
    <col min="63" max="63" width="2" style="17" customWidth="1"/>
    <col min="64" max="64" width="6.140625" style="17" customWidth="1"/>
    <col min="65" max="65" width="0" style="17" hidden="1" customWidth="1"/>
    <col min="66" max="66" width="22" style="17" hidden="1" customWidth="1"/>
    <col min="67" max="67" width="2.85546875" style="17" hidden="1" customWidth="1"/>
    <col min="68" max="74" width="9.140625" style="17" hidden="1" customWidth="1"/>
    <col min="75" max="16384" width="11.42578125" style="17"/>
  </cols>
  <sheetData>
    <row r="1" spans="1:67" s="1" customFormat="1" ht="11.25" customHeight="1" x14ac:dyDescent="0.2">
      <c r="A1" s="159" t="s">
        <v>78</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59"/>
      <c r="BF1" s="159"/>
      <c r="BG1" s="159"/>
      <c r="BH1" s="159"/>
      <c r="BI1" s="159"/>
      <c r="BJ1" s="159"/>
      <c r="BK1" s="159"/>
      <c r="BL1" s="159"/>
    </row>
    <row r="2" spans="1:67" s="1" customFormat="1" ht="10.5" customHeight="1" x14ac:dyDescent="0.2">
      <c r="A2" s="159" t="s">
        <v>124</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row>
    <row r="3" spans="1:67" ht="20.25" customHeight="1" x14ac:dyDescent="0.25">
      <c r="A3" s="121" t="s">
        <v>775</v>
      </c>
      <c r="B3" s="121"/>
      <c r="C3" s="121"/>
      <c r="D3" s="121"/>
      <c r="E3" s="121"/>
      <c r="F3" s="18"/>
      <c r="G3" s="197">
        <f>IF('Original Query '!G3:O3&lt;&gt;"",'Original Query '!G3:O3,"")</f>
        <v>12345</v>
      </c>
      <c r="H3" s="197"/>
      <c r="I3" s="197"/>
      <c r="J3" s="197"/>
      <c r="K3" s="197"/>
      <c r="L3" s="197"/>
      <c r="M3" s="197"/>
      <c r="N3" s="197"/>
      <c r="O3" s="197"/>
      <c r="P3" s="108" t="s">
        <v>79</v>
      </c>
      <c r="Q3" s="108"/>
      <c r="R3" s="108"/>
      <c r="S3" s="108"/>
      <c r="T3" s="197">
        <f>IF('Original Query '!T3:AC3&lt;&gt;"",'Original Query '!T3:AC3,"")</f>
        <v>48460001</v>
      </c>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08" t="s">
        <v>777</v>
      </c>
      <c r="AZ3" s="108"/>
      <c r="BA3" s="108"/>
      <c r="BB3" s="108"/>
      <c r="BC3" s="108"/>
      <c r="BD3" s="201">
        <f>IF('Original Query '!BD3:BL3&lt;&gt;"",'Original Query '!BD3:BL3,"")</f>
        <v>123456</v>
      </c>
      <c r="BE3" s="201"/>
      <c r="BF3" s="201"/>
      <c r="BG3" s="201"/>
      <c r="BH3" s="201"/>
      <c r="BI3" s="201"/>
      <c r="BJ3" s="201"/>
      <c r="BK3" s="201"/>
      <c r="BL3" s="201"/>
    </row>
    <row r="4" spans="1:67" ht="15" customHeight="1" x14ac:dyDescent="0.25">
      <c r="A4" s="121" t="s">
        <v>17</v>
      </c>
      <c r="B4" s="121"/>
      <c r="C4" s="121"/>
      <c r="D4" s="199" t="str">
        <f>IF('Original Query '!D4:S4&lt;&gt;"",'Original Query '!D4:S4,"")</f>
        <v>Doe</v>
      </c>
      <c r="E4" s="199"/>
      <c r="F4" s="199"/>
      <c r="G4" s="199"/>
      <c r="H4" s="199"/>
      <c r="I4" s="199"/>
      <c r="J4" s="199"/>
      <c r="K4" s="199"/>
      <c r="L4" s="199"/>
      <c r="M4" s="199"/>
      <c r="N4" s="199"/>
      <c r="O4" s="199"/>
      <c r="P4" s="199"/>
      <c r="Q4" s="199"/>
      <c r="R4" s="199"/>
      <c r="S4" s="199"/>
      <c r="T4" s="18"/>
      <c r="U4" s="199" t="str">
        <f>IF('Original Query '!U4:AL4&lt;&gt;"",'Original Query '!U4:AL4,"")</f>
        <v>John</v>
      </c>
      <c r="V4" s="199"/>
      <c r="W4" s="199"/>
      <c r="X4" s="199"/>
      <c r="Y4" s="199"/>
      <c r="Z4" s="199"/>
      <c r="AA4" s="199"/>
      <c r="AB4" s="199"/>
      <c r="AC4" s="199"/>
      <c r="AD4" s="199"/>
      <c r="AE4" s="199"/>
      <c r="AF4" s="199"/>
      <c r="AG4" s="199"/>
      <c r="AH4" s="199"/>
      <c r="AI4" s="199"/>
      <c r="AJ4" s="199"/>
      <c r="AK4" s="199"/>
      <c r="AL4" s="199"/>
      <c r="AM4" s="18"/>
      <c r="AN4" s="172" t="s">
        <v>86</v>
      </c>
      <c r="AO4" s="172"/>
      <c r="AP4" s="108" t="s">
        <v>18</v>
      </c>
      <c r="AQ4" s="108"/>
      <c r="AR4" s="108"/>
      <c r="AS4" s="108"/>
      <c r="AT4" s="108"/>
      <c r="AU4" s="108"/>
      <c r="AV4" s="108"/>
      <c r="AW4" s="108"/>
      <c r="AX4" s="200" t="str">
        <f>IF('Original Query '!AX4:BL4&lt;&gt;"",'Original Query '!AX4:BL4,"")</f>
        <v>MANAGER - HUMAN RESOURCE MANAG</v>
      </c>
      <c r="AY4" s="200"/>
      <c r="AZ4" s="200"/>
      <c r="BA4" s="200"/>
      <c r="BB4" s="200"/>
      <c r="BC4" s="200"/>
      <c r="BD4" s="200"/>
      <c r="BE4" s="200"/>
      <c r="BF4" s="200"/>
      <c r="BG4" s="200"/>
      <c r="BH4" s="200"/>
      <c r="BI4" s="200"/>
      <c r="BJ4" s="200"/>
      <c r="BK4" s="200"/>
      <c r="BL4" s="200"/>
    </row>
    <row r="5" spans="1:67" s="1" customFormat="1" ht="8.85" customHeight="1" x14ac:dyDescent="0.2">
      <c r="A5" s="99" t="s">
        <v>84</v>
      </c>
      <c r="B5" s="99"/>
      <c r="C5" s="99"/>
      <c r="D5" s="99"/>
      <c r="E5" s="99"/>
      <c r="F5" s="99"/>
      <c r="G5" s="99"/>
      <c r="H5" s="99"/>
      <c r="I5" s="99"/>
      <c r="J5" s="99"/>
      <c r="K5" s="99"/>
      <c r="L5" s="99"/>
      <c r="M5" s="99"/>
      <c r="N5" s="99"/>
      <c r="O5" s="99"/>
      <c r="P5" s="99"/>
      <c r="Q5" s="99"/>
      <c r="R5" s="99"/>
      <c r="S5" s="99"/>
      <c r="T5" s="99" t="s">
        <v>19</v>
      </c>
      <c r="U5" s="99"/>
      <c r="V5" s="99"/>
      <c r="W5" s="99"/>
      <c r="X5" s="99"/>
      <c r="Y5" s="99"/>
      <c r="Z5" s="99"/>
      <c r="AA5" s="99"/>
      <c r="AB5" s="99"/>
      <c r="AC5" s="99"/>
      <c r="AD5" s="99"/>
      <c r="AE5" s="99"/>
      <c r="AF5" s="99"/>
      <c r="AG5" s="99"/>
      <c r="AH5" s="99"/>
      <c r="AI5" s="99"/>
      <c r="AJ5" s="99"/>
      <c r="AK5" s="21"/>
      <c r="AM5" s="99" t="s">
        <v>82</v>
      </c>
      <c r="AN5" s="99"/>
      <c r="AO5" s="99"/>
      <c r="AP5" s="170"/>
      <c r="AQ5" s="170"/>
      <c r="AR5" s="170"/>
      <c r="AS5" s="170"/>
      <c r="AT5" s="170"/>
      <c r="AU5" s="170"/>
      <c r="AV5" s="170"/>
      <c r="AW5" s="170"/>
      <c r="AX5" s="170"/>
      <c r="AY5" s="170"/>
      <c r="AZ5" s="170"/>
      <c r="BA5" s="170"/>
      <c r="BB5" s="170"/>
      <c r="BC5" s="170"/>
      <c r="BD5" s="170"/>
      <c r="BE5" s="170"/>
      <c r="BF5" s="170"/>
      <c r="BG5" s="170"/>
      <c r="BH5" s="170"/>
      <c r="BI5" s="170"/>
      <c r="BJ5" s="170"/>
      <c r="BK5" s="170"/>
      <c r="BL5" s="170"/>
    </row>
    <row r="6" spans="1:67" ht="12.75" customHeight="1" x14ac:dyDescent="0.25">
      <c r="A6" s="121" t="s">
        <v>123</v>
      </c>
      <c r="B6" s="121"/>
      <c r="C6" s="121"/>
      <c r="D6" s="121"/>
      <c r="E6" s="121"/>
      <c r="F6" s="121"/>
      <c r="G6" s="121"/>
      <c r="H6" s="164"/>
      <c r="I6" s="164"/>
      <c r="J6" s="164"/>
      <c r="K6" s="164"/>
      <c r="L6" s="164"/>
      <c r="M6" s="164"/>
      <c r="N6" s="164"/>
      <c r="O6" s="164"/>
      <c r="P6" s="164"/>
      <c r="Q6" s="164"/>
      <c r="R6" s="164"/>
      <c r="S6" s="108" t="s">
        <v>20</v>
      </c>
      <c r="T6" s="108"/>
      <c r="U6" s="198" t="str">
        <f>IF('Original Query '!U6:AX6&lt;&gt;"",'Original Query '!U6:AX6,"")</f>
        <v>Human resource management</v>
      </c>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08" t="s">
        <v>90</v>
      </c>
      <c r="AZ6" s="108"/>
      <c r="BA6" s="108"/>
      <c r="BB6" s="108"/>
      <c r="BC6" s="108"/>
      <c r="BD6" s="204" t="str">
        <f>IF('Original Query '!BD6:BL6&lt;&gt;"",'Original Query '!BD6:BL6,"")</f>
        <v>NO1674000</v>
      </c>
      <c r="BE6" s="204"/>
      <c r="BF6" s="204"/>
      <c r="BG6" s="204"/>
      <c r="BH6" s="204"/>
      <c r="BI6" s="204"/>
      <c r="BJ6" s="204"/>
      <c r="BK6" s="204"/>
      <c r="BL6" s="204"/>
    </row>
    <row r="7" spans="1:67" ht="10.5" customHeight="1" x14ac:dyDescent="0.25">
      <c r="A7" s="19"/>
      <c r="B7" s="19"/>
      <c r="C7" s="19"/>
      <c r="D7" s="19"/>
      <c r="E7" s="19"/>
      <c r="F7" s="19"/>
      <c r="G7" s="19"/>
      <c r="H7" s="19"/>
      <c r="I7" s="19"/>
      <c r="J7" s="19"/>
      <c r="K7" s="19"/>
      <c r="L7" s="19"/>
      <c r="M7" s="19"/>
      <c r="N7" s="19"/>
      <c r="O7" s="19"/>
      <c r="P7" s="19"/>
      <c r="Q7" s="19"/>
      <c r="R7" s="19"/>
      <c r="S7" s="19"/>
      <c r="T7" s="163" t="s">
        <v>59</v>
      </c>
      <c r="U7" s="163"/>
      <c r="V7" s="163"/>
      <c r="W7" s="163"/>
      <c r="X7" s="163"/>
      <c r="Y7" s="163"/>
      <c r="Z7" s="163"/>
      <c r="AA7" s="163"/>
      <c r="AB7" s="163"/>
      <c r="AC7" s="163"/>
      <c r="AD7" s="22"/>
      <c r="AE7" s="22"/>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row>
    <row r="8" spans="1:67" ht="14.85" customHeight="1" x14ac:dyDescent="0.25">
      <c r="A8" s="55"/>
      <c r="B8" s="66" t="s">
        <v>21</v>
      </c>
      <c r="C8" s="129" t="s">
        <v>842</v>
      </c>
      <c r="D8" s="129"/>
      <c r="E8" s="129"/>
      <c r="F8" s="129"/>
      <c r="G8" s="129"/>
      <c r="H8" s="129"/>
      <c r="I8" s="129"/>
      <c r="J8" s="129"/>
      <c r="K8" s="129"/>
      <c r="L8" s="129"/>
      <c r="M8" s="109"/>
      <c r="N8" s="109"/>
      <c r="O8" s="109"/>
      <c r="P8" s="109"/>
      <c r="Q8" s="109"/>
      <c r="R8" s="109"/>
      <c r="S8" s="109"/>
      <c r="T8" s="163"/>
      <c r="U8" s="163"/>
      <c r="V8" s="163"/>
      <c r="W8" s="163"/>
      <c r="X8" s="163"/>
      <c r="Y8" s="163"/>
      <c r="Z8" s="163"/>
      <c r="AA8" s="163"/>
      <c r="AB8" s="163"/>
      <c r="AC8" s="163"/>
      <c r="AD8" s="162"/>
      <c r="AE8" s="162"/>
      <c r="AF8" s="162"/>
      <c r="AG8" s="162"/>
      <c r="AH8" s="162"/>
      <c r="AI8" s="162"/>
      <c r="AJ8" s="162"/>
      <c r="AK8" s="162"/>
      <c r="AL8" s="162"/>
      <c r="AM8" s="162"/>
      <c r="AN8" s="162"/>
      <c r="AO8" s="108" t="s">
        <v>87</v>
      </c>
      <c r="AP8" s="108"/>
      <c r="AQ8" s="108"/>
      <c r="AR8" s="108"/>
      <c r="AS8" s="108"/>
      <c r="AT8" s="108"/>
      <c r="AU8" s="108"/>
      <c r="AV8" s="108"/>
      <c r="AW8" s="108"/>
      <c r="AX8" s="108"/>
      <c r="AY8" s="108"/>
      <c r="AZ8" s="108"/>
      <c r="BA8" s="108"/>
      <c r="BB8" s="108"/>
      <c r="BC8" s="108"/>
      <c r="BD8" s="108"/>
      <c r="BE8" s="108"/>
      <c r="BF8" s="108"/>
      <c r="BG8" s="108"/>
      <c r="BH8" s="108"/>
      <c r="BI8" s="108"/>
      <c r="BJ8" s="108"/>
      <c r="BK8" s="167"/>
      <c r="BL8" s="167"/>
    </row>
    <row r="9" spans="1:67" ht="14.45" customHeight="1" x14ac:dyDescent="0.25">
      <c r="A9" s="111"/>
      <c r="B9" s="111"/>
      <c r="C9" s="121" t="s">
        <v>33</v>
      </c>
      <c r="D9" s="121"/>
      <c r="E9" s="121"/>
      <c r="F9" s="121"/>
      <c r="G9" s="121"/>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row>
    <row r="10" spans="1:67" ht="3.6" customHeight="1" x14ac:dyDescent="0.25">
      <c r="A10" s="111"/>
      <c r="B10" s="111"/>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row>
    <row r="11" spans="1:67" ht="15" customHeight="1" x14ac:dyDescent="0.25">
      <c r="A11" s="55"/>
      <c r="B11" s="66" t="s">
        <v>22</v>
      </c>
      <c r="C11" s="129" t="s">
        <v>34</v>
      </c>
      <c r="D11" s="129"/>
      <c r="E11" s="129"/>
      <c r="F11" s="129"/>
      <c r="G11" s="129"/>
      <c r="H11" s="129"/>
      <c r="I11" s="129"/>
      <c r="J11" s="56"/>
      <c r="K11" s="62" t="s">
        <v>107</v>
      </c>
      <c r="L11" s="49"/>
      <c r="M11" s="15"/>
      <c r="N11" s="15"/>
      <c r="O11" s="57"/>
      <c r="P11" s="105" t="s">
        <v>109</v>
      </c>
      <c r="Q11" s="105"/>
      <c r="R11" s="105"/>
      <c r="S11" s="105"/>
      <c r="T11" s="121" t="s">
        <v>35</v>
      </c>
      <c r="U11" s="121"/>
      <c r="V11" s="121"/>
      <c r="W11" s="121"/>
      <c r="X11" s="121"/>
      <c r="Y11" s="121"/>
      <c r="Z11" s="121"/>
      <c r="AA11" s="121"/>
      <c r="AB11" s="121"/>
      <c r="AC11" s="109"/>
      <c r="AD11" s="109"/>
      <c r="AE11" s="109"/>
      <c r="AF11" s="109"/>
      <c r="AG11" s="109"/>
      <c r="AH11" s="109"/>
      <c r="AI11" s="109"/>
      <c r="AJ11" s="109"/>
      <c r="AK11" s="33"/>
      <c r="AL11" s="33"/>
      <c r="AM11" s="160"/>
      <c r="AN11" s="161"/>
      <c r="AO11" s="142" t="s">
        <v>110</v>
      </c>
      <c r="AP11" s="142"/>
      <c r="AQ11" s="142"/>
      <c r="AR11" s="142"/>
      <c r="AS11" s="142"/>
      <c r="AT11" s="142"/>
      <c r="AU11" s="142"/>
      <c r="AV11" s="14"/>
      <c r="AW11" s="58"/>
      <c r="AX11" s="105" t="s">
        <v>769</v>
      </c>
      <c r="AY11" s="105"/>
      <c r="AZ11" s="105"/>
      <c r="BA11" s="105"/>
      <c r="BB11" s="105"/>
      <c r="BC11" s="105"/>
      <c r="BD11" s="105" t="s">
        <v>93</v>
      </c>
      <c r="BE11" s="105"/>
      <c r="BF11" s="105"/>
      <c r="BG11" s="105"/>
      <c r="BH11" s="105"/>
      <c r="BI11" s="105"/>
      <c r="BJ11" s="105"/>
      <c r="BK11" s="106" t="str">
        <f>IF('Original Query '!BK11:BL11&lt;&gt;"",'Original Query '!BK11:BL11,"")</f>
        <v>NBN</v>
      </c>
      <c r="BL11" s="106"/>
      <c r="BO11" s="37">
        <v>14</v>
      </c>
    </row>
    <row r="12" spans="1:67" ht="14.45" customHeight="1" x14ac:dyDescent="0.25">
      <c r="A12" s="111"/>
      <c r="B12" s="111"/>
      <c r="C12" s="105" t="s">
        <v>36</v>
      </c>
      <c r="D12" s="105"/>
      <c r="E12" s="105"/>
      <c r="F12" s="105"/>
      <c r="G12" s="105"/>
      <c r="H12" s="105"/>
      <c r="I12" s="105"/>
      <c r="J12" s="105"/>
      <c r="K12" s="105"/>
      <c r="L12" s="105"/>
      <c r="M12" s="105"/>
      <c r="N12" s="105"/>
      <c r="O12" s="105"/>
      <c r="P12" s="105"/>
      <c r="Q12" s="105"/>
      <c r="R12" s="105"/>
      <c r="S12" s="105"/>
      <c r="T12" s="105"/>
      <c r="U12" s="105"/>
      <c r="V12" s="105"/>
      <c r="W12" s="105"/>
      <c r="X12" s="105"/>
      <c r="Y12" s="105"/>
      <c r="Z12" s="108" t="s">
        <v>37</v>
      </c>
      <c r="AA12" s="108"/>
      <c r="AB12" s="108"/>
      <c r="AC12" s="108"/>
      <c r="AD12" s="108"/>
      <c r="AE12" s="19"/>
      <c r="AF12" s="26" t="s">
        <v>86</v>
      </c>
      <c r="AG12" s="146"/>
      <c r="AH12" s="146"/>
      <c r="AI12" s="146"/>
      <c r="AJ12" s="146"/>
      <c r="AK12" s="146"/>
      <c r="AL12" s="146"/>
      <c r="AM12" s="146"/>
      <c r="AN12" s="146"/>
      <c r="AO12" s="146"/>
      <c r="AP12" s="108" t="s">
        <v>38</v>
      </c>
      <c r="AQ12" s="108"/>
      <c r="AR12" s="108"/>
      <c r="AS12" s="108"/>
      <c r="AT12" s="108"/>
      <c r="AU12" s="108"/>
      <c r="AV12" s="146"/>
      <c r="AW12" s="146"/>
      <c r="AX12" s="146"/>
      <c r="AY12" s="146"/>
      <c r="AZ12" s="146"/>
      <c r="BA12" s="146"/>
      <c r="BB12" s="19"/>
      <c r="BD12" s="105" t="s">
        <v>92</v>
      </c>
      <c r="BE12" s="105"/>
      <c r="BF12" s="105"/>
      <c r="BG12" s="105"/>
      <c r="BH12" s="105"/>
      <c r="BI12" s="105"/>
      <c r="BJ12" s="105"/>
      <c r="BK12" s="106" t="str">
        <f>IF('Original Query '!BK12:BL12&lt;&gt;"",'Original Query '!BK12:BL12,"")</f>
        <v>Indf No Tn</v>
      </c>
      <c r="BL12" s="106"/>
      <c r="BO12" s="37">
        <v>18</v>
      </c>
    </row>
    <row r="13" spans="1:67" ht="14.45" customHeight="1" x14ac:dyDescent="0.25">
      <c r="A13" s="111"/>
      <c r="B13" s="111"/>
      <c r="C13" s="105" t="s">
        <v>841</v>
      </c>
      <c r="D13" s="105"/>
      <c r="E13" s="105"/>
      <c r="F13" s="105"/>
      <c r="G13" s="105"/>
      <c r="H13" s="105"/>
      <c r="I13" s="105"/>
      <c r="J13" s="105"/>
      <c r="K13" s="105"/>
      <c r="L13" s="105"/>
      <c r="M13" s="105"/>
      <c r="N13" s="105"/>
      <c r="O13" s="105"/>
      <c r="P13" s="105"/>
      <c r="Q13" s="105"/>
      <c r="R13" s="105"/>
      <c r="S13" s="105"/>
      <c r="T13" s="105"/>
      <c r="U13" s="105"/>
      <c r="V13" s="105"/>
      <c r="W13" s="105"/>
      <c r="X13" s="105"/>
      <c r="Y13" s="108" t="s">
        <v>37</v>
      </c>
      <c r="Z13" s="108"/>
      <c r="AA13" s="108"/>
      <c r="AB13" s="108"/>
      <c r="AC13" s="108"/>
      <c r="AD13" s="108"/>
      <c r="AE13" s="108"/>
      <c r="AF13" s="27" t="s">
        <v>86</v>
      </c>
      <c r="AG13" s="175"/>
      <c r="AH13" s="175"/>
      <c r="AI13" s="175"/>
      <c r="AJ13" s="175"/>
      <c r="AK13" s="175"/>
      <c r="AL13" s="175"/>
      <c r="AM13" s="175"/>
      <c r="AN13" s="175"/>
      <c r="AO13" s="175"/>
      <c r="AP13" s="108" t="s">
        <v>38</v>
      </c>
      <c r="AQ13" s="108"/>
      <c r="AR13" s="108"/>
      <c r="AS13" s="108"/>
      <c r="AT13" s="108"/>
      <c r="AU13" s="108"/>
      <c r="AV13" s="175"/>
      <c r="AW13" s="175"/>
      <c r="AX13" s="175"/>
      <c r="AY13" s="175"/>
      <c r="AZ13" s="175"/>
      <c r="BA13" s="175"/>
      <c r="BB13" s="19"/>
      <c r="BD13" s="105" t="s">
        <v>63</v>
      </c>
      <c r="BE13" s="105"/>
      <c r="BF13" s="105"/>
      <c r="BG13" s="105"/>
      <c r="BH13" s="105"/>
      <c r="BI13" s="105"/>
      <c r="BJ13" s="105"/>
      <c r="BK13" s="106" t="str">
        <f>IF('Original Query '!BK13:BL13&lt;&gt;"",'Original Query '!BK13:BL13,"")</f>
        <v>Hourly</v>
      </c>
      <c r="BL13" s="106"/>
      <c r="BO13" s="37">
        <v>2</v>
      </c>
    </row>
    <row r="14" spans="1:67" ht="1.5" customHeight="1" x14ac:dyDescent="0.25">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O14" s="37"/>
    </row>
    <row r="15" spans="1:67" ht="15" customHeight="1" x14ac:dyDescent="0.25">
      <c r="A15" s="55"/>
      <c r="B15" s="66" t="s">
        <v>23</v>
      </c>
      <c r="C15" s="129" t="s">
        <v>843</v>
      </c>
      <c r="D15" s="129"/>
      <c r="E15" s="129"/>
      <c r="F15" s="129"/>
      <c r="G15" s="129"/>
      <c r="H15" s="129"/>
      <c r="I15" s="129"/>
      <c r="J15" s="129"/>
      <c r="K15" s="129"/>
      <c r="L15" s="129"/>
      <c r="M15" s="129"/>
      <c r="N15" s="129"/>
      <c r="O15" s="129"/>
      <c r="P15" s="129"/>
      <c r="Q15" s="129"/>
      <c r="R15" s="16"/>
      <c r="S15" s="109"/>
      <c r="T15" s="109"/>
      <c r="U15" s="109"/>
      <c r="V15" s="109"/>
      <c r="W15" s="109"/>
      <c r="X15" s="109"/>
      <c r="Y15" s="109"/>
      <c r="Z15" s="109"/>
      <c r="AA15" s="52"/>
      <c r="AB15" s="28"/>
      <c r="AC15" s="64" t="s">
        <v>39</v>
      </c>
      <c r="AD15" s="109"/>
      <c r="AE15" s="109"/>
      <c r="AF15" s="109"/>
      <c r="AG15" s="109"/>
      <c r="AH15" s="109"/>
      <c r="AI15" s="109"/>
      <c r="AJ15" s="109"/>
      <c r="AK15" s="109"/>
      <c r="AL15" s="109"/>
      <c r="AM15" s="53" t="s">
        <v>86</v>
      </c>
      <c r="AN15" s="23"/>
      <c r="AO15" s="59"/>
      <c r="AP15" s="105" t="s">
        <v>111</v>
      </c>
      <c r="AQ15" s="105"/>
      <c r="AR15" s="105"/>
      <c r="AS15" s="105"/>
      <c r="AT15" s="105"/>
      <c r="AU15" s="105"/>
      <c r="AV15" s="105"/>
      <c r="AW15" s="58"/>
      <c r="AX15" s="105" t="s">
        <v>112</v>
      </c>
      <c r="AY15" s="105"/>
      <c r="AZ15" s="105"/>
      <c r="BA15" s="105"/>
      <c r="BB15" s="105"/>
      <c r="BC15" s="15"/>
      <c r="BD15" s="105" t="s">
        <v>89</v>
      </c>
      <c r="BE15" s="105"/>
      <c r="BF15" s="105"/>
      <c r="BG15" s="105"/>
      <c r="BH15" s="105"/>
      <c r="BI15" s="105"/>
      <c r="BJ15" s="105"/>
      <c r="BK15" s="106" t="str">
        <f>IF(datasheet!L2&lt;&gt;"",datasheet!L2,"")</f>
        <v>Regular</v>
      </c>
      <c r="BL15" s="106"/>
      <c r="BO15" s="37">
        <v>1</v>
      </c>
    </row>
    <row r="16" spans="1:67" ht="1.5" customHeight="1" x14ac:dyDescent="0.25">
      <c r="A16" s="181"/>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V16" s="181"/>
      <c r="AW16" s="181"/>
      <c r="AX16" s="181"/>
      <c r="AY16" s="181"/>
      <c r="AZ16" s="181"/>
      <c r="BA16" s="181"/>
      <c r="BB16" s="181"/>
      <c r="BC16" s="181"/>
      <c r="BD16" s="181"/>
      <c r="BE16" s="181"/>
      <c r="BF16" s="181"/>
      <c r="BG16" s="181"/>
      <c r="BH16" s="181"/>
      <c r="BI16" s="181"/>
      <c r="BJ16" s="181"/>
      <c r="BK16" s="181"/>
      <c r="BL16" s="181"/>
      <c r="BO16" s="37"/>
    </row>
    <row r="17" spans="1:67" ht="14.45" customHeight="1" x14ac:dyDescent="0.25">
      <c r="A17" s="111"/>
      <c r="B17" s="111"/>
      <c r="C17" s="121" t="s">
        <v>40</v>
      </c>
      <c r="D17" s="121"/>
      <c r="E17" s="121"/>
      <c r="F17" s="121"/>
      <c r="G17" s="121"/>
      <c r="H17" s="121"/>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23" t="s">
        <v>86</v>
      </c>
      <c r="AN17" s="23"/>
      <c r="AO17" s="59"/>
      <c r="AP17" s="105" t="s">
        <v>763</v>
      </c>
      <c r="AQ17" s="105"/>
      <c r="AR17" s="105"/>
      <c r="AS17" s="105"/>
      <c r="AT17" s="105"/>
      <c r="AU17" s="105"/>
      <c r="AV17" s="105"/>
      <c r="AW17" s="58"/>
      <c r="AX17" s="105" t="s">
        <v>113</v>
      </c>
      <c r="AY17" s="105"/>
      <c r="AZ17" s="105"/>
      <c r="BA17" s="105"/>
      <c r="BB17" s="15"/>
      <c r="BC17" s="15"/>
      <c r="BD17" s="105" t="s">
        <v>64</v>
      </c>
      <c r="BE17" s="105"/>
      <c r="BF17" s="105"/>
      <c r="BG17" s="105"/>
      <c r="BH17" s="105"/>
      <c r="BI17" s="105"/>
      <c r="BJ17" s="105"/>
      <c r="BK17" s="106" t="e">
        <f>VLOOKUP(BO17,links!I2:J239,2,FALSE)</f>
        <v>#N/A</v>
      </c>
      <c r="BL17" s="106"/>
      <c r="BO17" s="37">
        <v>239</v>
      </c>
    </row>
    <row r="18" spans="1:67" ht="15" customHeight="1" x14ac:dyDescent="0.25">
      <c r="A18" s="55"/>
      <c r="B18" s="66" t="s">
        <v>24</v>
      </c>
      <c r="C18" s="129" t="s">
        <v>844</v>
      </c>
      <c r="D18" s="129"/>
      <c r="E18" s="129"/>
      <c r="F18" s="129"/>
      <c r="G18" s="129"/>
      <c r="H18" s="129"/>
      <c r="I18" s="129"/>
      <c r="J18" s="129"/>
      <c r="K18" s="129"/>
      <c r="L18" s="129"/>
      <c r="M18" s="129"/>
      <c r="N18" s="129"/>
      <c r="O18" s="129"/>
      <c r="P18" s="129"/>
      <c r="Q18" s="129"/>
      <c r="R18" s="129"/>
      <c r="S18" s="129"/>
      <c r="T18" s="129"/>
      <c r="U18" s="129"/>
      <c r="V18" s="129"/>
      <c r="W18" s="129"/>
      <c r="X18" s="129"/>
      <c r="Y18" s="12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6"/>
      <c r="BD18" s="105" t="s">
        <v>65</v>
      </c>
      <c r="BE18" s="105"/>
      <c r="BF18" s="105"/>
      <c r="BG18" s="105"/>
      <c r="BH18" s="105"/>
      <c r="BI18" s="105"/>
      <c r="BJ18" s="105"/>
      <c r="BK18" s="106" t="str">
        <f>IF(datasheet!AB2&lt;&gt;"",datasheet!AB2,"")</f>
        <v>Native</v>
      </c>
      <c r="BL18" s="106"/>
      <c r="BO18" s="37">
        <v>49</v>
      </c>
    </row>
    <row r="19" spans="1:67" ht="2.85" customHeight="1" x14ac:dyDescent="0.25">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row>
    <row r="20" spans="1:67" ht="15" customHeight="1" x14ac:dyDescent="0.25">
      <c r="A20" s="55"/>
      <c r="B20" s="66" t="s">
        <v>25</v>
      </c>
      <c r="C20" s="129" t="s">
        <v>764</v>
      </c>
      <c r="D20" s="129"/>
      <c r="E20" s="129"/>
      <c r="F20" s="129"/>
      <c r="G20" s="129"/>
      <c r="H20" s="129"/>
      <c r="I20" s="129"/>
      <c r="J20" s="129"/>
      <c r="K20" s="129"/>
      <c r="L20" s="129"/>
      <c r="M20" s="129"/>
      <c r="N20" s="129"/>
      <c r="O20" s="129"/>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08" t="s">
        <v>35</v>
      </c>
      <c r="BB20" s="108"/>
      <c r="BC20" s="108"/>
      <c r="BD20" s="108"/>
      <c r="BE20" s="108"/>
      <c r="BF20" s="108"/>
      <c r="BG20" s="109"/>
      <c r="BH20" s="109"/>
      <c r="BI20" s="109"/>
      <c r="BJ20" s="109"/>
      <c r="BK20" s="109"/>
      <c r="BL20" s="109"/>
    </row>
    <row r="21" spans="1:67" ht="14.45" customHeight="1" x14ac:dyDescent="0.25">
      <c r="A21" s="111"/>
      <c r="B21" s="111"/>
      <c r="C21" s="105" t="s">
        <v>41</v>
      </c>
      <c r="D21" s="105"/>
      <c r="E21" s="105"/>
      <c r="F21" s="105"/>
      <c r="G21" s="105"/>
      <c r="H21" s="105"/>
      <c r="I21" s="105"/>
      <c r="J21" s="105"/>
      <c r="K21" s="105"/>
      <c r="L21" s="164"/>
      <c r="M21" s="164"/>
      <c r="N21" s="164"/>
      <c r="O21" s="164"/>
      <c r="P21" s="164"/>
      <c r="Q21" s="164"/>
      <c r="R21" s="164"/>
      <c r="S21" s="164"/>
      <c r="T21" s="164"/>
      <c r="U21" s="164"/>
      <c r="V21" s="33"/>
      <c r="W21" s="157"/>
      <c r="X21" s="157"/>
      <c r="Y21" s="157"/>
      <c r="Z21" s="157"/>
      <c r="AA21" s="157"/>
      <c r="AB21" s="157"/>
      <c r="AC21" s="157"/>
      <c r="AD21" s="157"/>
      <c r="AE21" s="157"/>
      <c r="AF21" s="34"/>
      <c r="AG21" s="33"/>
      <c r="AH21" s="173"/>
      <c r="AI21" s="173"/>
      <c r="AJ21" s="173"/>
      <c r="AK21" s="173"/>
      <c r="AL21" s="173"/>
      <c r="AM21" s="173"/>
      <c r="AN21" s="173"/>
      <c r="AO21" s="173"/>
      <c r="AP21" s="173"/>
      <c r="AQ21" s="173"/>
      <c r="AR21" s="173"/>
      <c r="AS21" s="173"/>
      <c r="AT21" s="33"/>
      <c r="AU21" s="156"/>
      <c r="AV21" s="156"/>
      <c r="AW21" s="156"/>
      <c r="AX21" s="156"/>
      <c r="AY21" s="156"/>
      <c r="AZ21" s="156"/>
      <c r="BA21" s="156"/>
      <c r="BB21" s="156"/>
      <c r="BC21" s="156"/>
      <c r="BD21" s="156"/>
      <c r="BE21" s="156"/>
      <c r="BF21" s="33"/>
      <c r="BG21" s="174"/>
      <c r="BH21" s="174"/>
      <c r="BI21" s="174"/>
      <c r="BJ21" s="174"/>
      <c r="BK21" s="174"/>
      <c r="BL21" s="174"/>
    </row>
    <row r="22" spans="1:67" s="1" customFormat="1" ht="8.85" customHeight="1" x14ac:dyDescent="0.2">
      <c r="B22" s="21"/>
      <c r="C22" s="21"/>
      <c r="D22" s="21"/>
      <c r="E22" s="21"/>
      <c r="F22" s="21"/>
      <c r="G22" s="21"/>
      <c r="H22" s="21"/>
      <c r="I22" s="21"/>
      <c r="J22" s="21"/>
      <c r="K22" s="21"/>
      <c r="L22" s="68" t="s">
        <v>80</v>
      </c>
      <c r="M22" s="21"/>
      <c r="N22" s="21"/>
      <c r="O22" s="67"/>
      <c r="P22" s="47"/>
      <c r="Q22" s="47"/>
      <c r="R22" s="47"/>
      <c r="S22" s="47"/>
      <c r="T22" s="21"/>
      <c r="U22" s="21"/>
      <c r="V22" s="21"/>
      <c r="W22" s="21"/>
      <c r="X22" s="68" t="s">
        <v>94</v>
      </c>
      <c r="Y22" s="50"/>
      <c r="Z22" s="48"/>
      <c r="AA22" s="13"/>
      <c r="AB22" s="13"/>
      <c r="AC22" s="13"/>
      <c r="AD22" s="13"/>
      <c r="AF22" s="13"/>
      <c r="AG22" s="13"/>
      <c r="AH22" s="13"/>
      <c r="AI22" s="13"/>
      <c r="AJ22" s="69"/>
      <c r="AK22" s="69"/>
      <c r="AL22" s="69"/>
      <c r="AM22" s="65" t="s">
        <v>42</v>
      </c>
      <c r="AN22" s="69"/>
      <c r="AO22" s="69"/>
      <c r="AP22" s="13"/>
      <c r="AQ22" s="13"/>
      <c r="AR22" s="13"/>
      <c r="AW22" s="13"/>
      <c r="AX22" s="70"/>
      <c r="AY22" s="65" t="s">
        <v>43</v>
      </c>
      <c r="AZ22" s="69"/>
      <c r="BC22" s="13"/>
      <c r="BD22" s="13"/>
      <c r="BE22" s="13"/>
      <c r="BF22" s="13"/>
      <c r="BG22" s="99" t="s">
        <v>88</v>
      </c>
      <c r="BH22" s="99"/>
      <c r="BI22" s="99"/>
      <c r="BJ22" s="99"/>
      <c r="BK22" s="99"/>
      <c r="BL22" s="99"/>
      <c r="BM22" s="13"/>
    </row>
    <row r="23" spans="1:67" ht="15" customHeight="1" x14ac:dyDescent="0.25">
      <c r="A23" s="55"/>
      <c r="B23" s="66" t="s">
        <v>26</v>
      </c>
      <c r="C23" s="129" t="s">
        <v>845</v>
      </c>
      <c r="D23" s="129"/>
      <c r="E23" s="129"/>
      <c r="F23" s="129"/>
      <c r="G23" s="129"/>
      <c r="H23" s="129"/>
      <c r="I23" s="129"/>
      <c r="J23" s="129"/>
      <c r="K23" s="129"/>
      <c r="L23" s="129"/>
      <c r="M23" s="129"/>
      <c r="N23" s="129"/>
      <c r="O23" s="129"/>
      <c r="P23" s="129"/>
      <c r="Q23" s="129"/>
      <c r="R23" s="129"/>
      <c r="S23" s="129"/>
      <c r="T23" s="129"/>
      <c r="U23" s="129"/>
      <c r="V23" s="129"/>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08" t="s">
        <v>35</v>
      </c>
      <c r="BB23" s="108"/>
      <c r="BC23" s="108"/>
      <c r="BD23" s="108"/>
      <c r="BE23" s="108"/>
      <c r="BF23" s="19"/>
      <c r="BG23" s="109"/>
      <c r="BH23" s="109"/>
      <c r="BI23" s="109"/>
      <c r="BJ23" s="109"/>
      <c r="BK23" s="109"/>
      <c r="BL23" s="109"/>
    </row>
    <row r="24" spans="1:67" ht="14.45" customHeight="1" x14ac:dyDescent="0.25">
      <c r="A24" s="111"/>
      <c r="B24" s="143"/>
      <c r="C24" s="59"/>
      <c r="D24" s="142" t="s">
        <v>114</v>
      </c>
      <c r="E24" s="142"/>
      <c r="F24" s="142"/>
      <c r="G24" s="142"/>
      <c r="H24" s="58"/>
      <c r="I24" s="142" t="s">
        <v>115</v>
      </c>
      <c r="J24" s="142"/>
      <c r="K24" s="142"/>
      <c r="L24" s="142"/>
      <c r="M24" s="142"/>
      <c r="N24" s="142"/>
      <c r="O24" s="142"/>
      <c r="P24" s="142"/>
      <c r="Q24" s="108" t="s">
        <v>40</v>
      </c>
      <c r="R24" s="108"/>
      <c r="S24" s="108"/>
      <c r="T24" s="108"/>
      <c r="U24" s="108"/>
      <c r="V24" s="108"/>
      <c r="W24" s="19"/>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row>
    <row r="25" spans="1:67" ht="15" customHeight="1" x14ac:dyDescent="0.25">
      <c r="A25" s="55"/>
      <c r="B25" s="66" t="s">
        <v>27</v>
      </c>
      <c r="C25" s="129" t="s">
        <v>846</v>
      </c>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57"/>
      <c r="AD25" s="157"/>
      <c r="AE25" s="157"/>
      <c r="AF25" s="26"/>
      <c r="AG25" s="108" t="s">
        <v>77</v>
      </c>
      <c r="AH25" s="108"/>
      <c r="AI25" s="108"/>
      <c r="AJ25" s="108"/>
      <c r="AK25" s="108"/>
      <c r="AL25" s="108"/>
      <c r="AM25" s="108"/>
      <c r="AN25" s="108"/>
      <c r="AO25" s="108"/>
      <c r="AP25" s="108"/>
      <c r="AQ25" s="108"/>
      <c r="AR25" s="108"/>
      <c r="AS25" s="108"/>
      <c r="AT25" s="110"/>
      <c r="AU25" s="110"/>
      <c r="AV25" s="110"/>
      <c r="AW25" s="110"/>
      <c r="AX25" s="110"/>
      <c r="AY25" s="110"/>
      <c r="AZ25" s="110"/>
      <c r="BA25" s="108" t="s">
        <v>44</v>
      </c>
      <c r="BB25" s="108"/>
      <c r="BC25" s="108"/>
      <c r="BD25" s="108"/>
      <c r="BE25" s="108"/>
      <c r="BF25" s="110"/>
      <c r="BG25" s="110"/>
      <c r="BH25" s="110"/>
      <c r="BI25" s="110"/>
      <c r="BJ25" s="110"/>
      <c r="BK25" s="110"/>
      <c r="BL25" s="110"/>
    </row>
    <row r="26" spans="1:67" ht="2.85" customHeight="1" x14ac:dyDescent="0.25">
      <c r="A26" s="111"/>
      <c r="B26" s="111"/>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row>
    <row r="27" spans="1:67" s="14" customFormat="1" ht="10.5" customHeight="1" x14ac:dyDescent="0.2">
      <c r="A27" s="158"/>
      <c r="B27" s="158"/>
      <c r="C27" s="158"/>
      <c r="D27" s="158"/>
      <c r="E27" s="158"/>
      <c r="F27" s="158"/>
      <c r="G27" s="158"/>
      <c r="H27" s="158"/>
      <c r="I27" s="158"/>
      <c r="J27" s="60"/>
      <c r="K27" s="105" t="s">
        <v>116</v>
      </c>
      <c r="L27" s="105"/>
      <c r="M27" s="105"/>
      <c r="N27" s="105"/>
      <c r="O27" s="105"/>
      <c r="P27" s="105"/>
      <c r="Q27" s="105"/>
      <c r="R27" s="105"/>
      <c r="S27" s="105"/>
      <c r="T27" s="29"/>
      <c r="U27" s="60"/>
      <c r="V27" s="29"/>
      <c r="W27" s="105" t="s">
        <v>117</v>
      </c>
      <c r="X27" s="105"/>
      <c r="Y27" s="105"/>
      <c r="Z27" s="105"/>
      <c r="AA27" s="105"/>
      <c r="AB27" s="105"/>
      <c r="AC27" s="105"/>
      <c r="AD27" s="105"/>
      <c r="AE27" s="105"/>
      <c r="AF27" s="105"/>
      <c r="AG27" s="105"/>
      <c r="AH27" s="105"/>
      <c r="AI27" s="105"/>
      <c r="AJ27" s="36"/>
      <c r="AK27" s="123"/>
      <c r="AL27" s="124"/>
      <c r="AM27" s="125"/>
      <c r="AN27" s="105" t="s">
        <v>118</v>
      </c>
      <c r="AO27" s="105"/>
      <c r="AP27" s="105"/>
      <c r="AQ27" s="105"/>
      <c r="AR27" s="105"/>
      <c r="AS27" s="105"/>
      <c r="AT27" s="105"/>
      <c r="AU27" s="105"/>
      <c r="AV27" s="105"/>
      <c r="AW27" s="105"/>
      <c r="AX27" s="105"/>
      <c r="AY27" s="61"/>
      <c r="AZ27" s="105" t="s">
        <v>119</v>
      </c>
      <c r="BA27" s="105"/>
      <c r="BB27" s="105"/>
      <c r="BC27" s="105"/>
      <c r="BD27" s="105"/>
      <c r="BE27" s="105"/>
      <c r="BF27" s="105"/>
      <c r="BG27" s="105"/>
      <c r="BH27" s="105"/>
      <c r="BI27" s="105"/>
      <c r="BJ27" s="105"/>
      <c r="BK27" s="105"/>
      <c r="BL27" s="105"/>
      <c r="BN27" s="12" t="s">
        <v>853</v>
      </c>
    </row>
    <row r="28" spans="1:67" ht="15" customHeight="1" x14ac:dyDescent="0.25">
      <c r="A28" s="55"/>
      <c r="B28" s="66" t="s">
        <v>28</v>
      </c>
      <c r="C28" s="129" t="s">
        <v>46</v>
      </c>
      <c r="D28" s="129"/>
      <c r="E28" s="129"/>
      <c r="F28" s="129"/>
      <c r="G28" s="129"/>
      <c r="H28" s="129"/>
      <c r="I28" s="129"/>
      <c r="J28" s="129"/>
      <c r="K28" s="129"/>
      <c r="L28" s="129"/>
      <c r="M28" s="129"/>
      <c r="N28" s="129"/>
      <c r="O28" s="129"/>
      <c r="P28" s="129"/>
      <c r="Q28" s="129"/>
      <c r="R28" s="129"/>
      <c r="S28" s="112" t="str">
        <f>+IF('Original Query '!S28:BL28&lt;&gt;"",'Original Query '!S28:BL28,"")</f>
        <v/>
      </c>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N28" s="12" t="s">
        <v>74</v>
      </c>
    </row>
    <row r="29" spans="1:67" ht="12.95" customHeight="1" x14ac:dyDescent="0.25">
      <c r="A29" s="111"/>
      <c r="B29" s="111"/>
      <c r="C29" s="112" t="str">
        <f>IF('Original Query '!C29:BL29&lt;&gt;"",'Original Query '!C29:BL29,"")</f>
        <v/>
      </c>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N29" s="12" t="s">
        <v>854</v>
      </c>
    </row>
    <row r="30" spans="1:67" ht="12.95" customHeight="1" x14ac:dyDescent="0.25">
      <c r="A30" s="111"/>
      <c r="B30" s="111"/>
      <c r="C30" s="112" t="str">
        <f>IF('Original Query '!C30:BL30&lt;&gt;"",'Original Query '!C30:BL30,"")</f>
        <v/>
      </c>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2"/>
      <c r="BE30" s="112"/>
      <c r="BF30" s="112"/>
      <c r="BG30" s="112"/>
      <c r="BH30" s="112"/>
      <c r="BI30" s="112"/>
      <c r="BJ30" s="112"/>
      <c r="BK30" s="112"/>
      <c r="BL30" s="112"/>
      <c r="BN30" s="12" t="s">
        <v>855</v>
      </c>
    </row>
    <row r="31" spans="1:67" ht="12.95" customHeight="1" x14ac:dyDescent="0.25">
      <c r="A31" s="111"/>
      <c r="B31" s="111"/>
      <c r="C31" s="112" t="str">
        <f>IF('Original Query '!C31:BL31&lt;&gt;"",'Original Query '!C31:BL31,"")</f>
        <v/>
      </c>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N31" s="72" t="s">
        <v>861</v>
      </c>
    </row>
    <row r="32" spans="1:67" ht="15" customHeight="1" x14ac:dyDescent="0.25">
      <c r="A32" s="55"/>
      <c r="B32" s="66" t="s">
        <v>29</v>
      </c>
      <c r="C32" s="129" t="s">
        <v>47</v>
      </c>
      <c r="D32" s="129"/>
      <c r="E32" s="129"/>
      <c r="F32" s="129"/>
      <c r="G32" s="129"/>
      <c r="H32" s="129"/>
      <c r="I32" s="129"/>
      <c r="J32" s="129"/>
      <c r="K32" s="129"/>
      <c r="L32" s="129"/>
      <c r="M32" s="129"/>
      <c r="N32" s="129"/>
      <c r="O32" s="129"/>
      <c r="P32" s="129"/>
      <c r="Q32" s="129"/>
      <c r="R32" s="129"/>
      <c r="S32" s="129"/>
      <c r="T32" s="108" t="s">
        <v>48</v>
      </c>
      <c r="U32" s="108"/>
      <c r="V32" s="108"/>
      <c r="W32" s="108"/>
      <c r="X32" s="108"/>
      <c r="Y32" s="108"/>
      <c r="Z32" s="108"/>
      <c r="AA32" s="108"/>
      <c r="AB32" s="108"/>
      <c r="AC32" s="108"/>
      <c r="AD32" s="108"/>
      <c r="AE32" s="108"/>
      <c r="AF32" s="108"/>
      <c r="AG32" s="108"/>
      <c r="AH32" s="108"/>
      <c r="AI32" s="108"/>
      <c r="AJ32" s="108"/>
      <c r="AK32" s="108"/>
      <c r="AL32" s="108"/>
      <c r="AM32" s="108"/>
      <c r="AN32" s="108"/>
      <c r="AO32" s="108"/>
      <c r="AP32" s="110"/>
      <c r="AQ32" s="110"/>
      <c r="AR32" s="110"/>
      <c r="AS32" s="110"/>
      <c r="AT32" s="110"/>
      <c r="AU32" s="110"/>
      <c r="AV32" s="110"/>
      <c r="AW32" s="110"/>
      <c r="AX32" s="110"/>
      <c r="AY32" s="110"/>
      <c r="AZ32" s="110"/>
      <c r="BA32" s="108" t="s">
        <v>39</v>
      </c>
      <c r="BB32" s="108"/>
      <c r="BC32" s="108"/>
      <c r="BD32" s="108"/>
      <c r="BE32" s="110"/>
      <c r="BF32" s="110"/>
      <c r="BG32" s="110"/>
      <c r="BH32" s="110"/>
      <c r="BI32" s="110"/>
      <c r="BJ32" s="110"/>
      <c r="BK32" s="110"/>
      <c r="BL32" s="110"/>
      <c r="BN32" s="12" t="s">
        <v>857</v>
      </c>
    </row>
    <row r="33" spans="1:66" ht="13.5" customHeight="1" x14ac:dyDescent="0.25">
      <c r="A33" s="111"/>
      <c r="B33" s="111"/>
      <c r="C33" s="111"/>
      <c r="D33" s="111"/>
      <c r="E33" s="111"/>
      <c r="F33" s="111"/>
      <c r="G33" s="111"/>
      <c r="H33" s="111"/>
      <c r="I33" s="111"/>
      <c r="J33" s="111"/>
      <c r="K33" s="111"/>
      <c r="L33" s="111"/>
      <c r="N33" s="19"/>
      <c r="O33" s="19"/>
      <c r="P33" s="19"/>
      <c r="Q33" s="19"/>
      <c r="R33" s="19"/>
      <c r="S33" s="19"/>
      <c r="T33" s="108" t="s">
        <v>49</v>
      </c>
      <c r="U33" s="108"/>
      <c r="V33" s="108"/>
      <c r="W33" s="108"/>
      <c r="X33" s="108"/>
      <c r="Y33" s="108"/>
      <c r="Z33" s="108"/>
      <c r="AA33" s="108"/>
      <c r="AB33" s="108"/>
      <c r="AC33" s="108"/>
      <c r="AD33" s="108"/>
      <c r="AE33" s="108"/>
      <c r="AF33" s="108"/>
      <c r="AG33" s="108"/>
      <c r="AH33" s="108"/>
      <c r="AI33" s="108"/>
      <c r="AJ33" s="108"/>
      <c r="AK33" s="108"/>
      <c r="AL33" s="108"/>
      <c r="AM33" s="108"/>
      <c r="AN33" s="108"/>
      <c r="AO33" s="108"/>
      <c r="AP33" s="109"/>
      <c r="AQ33" s="109"/>
      <c r="AR33" s="109"/>
      <c r="AS33" s="109"/>
      <c r="AT33" s="109"/>
      <c r="AU33" s="109"/>
      <c r="AV33" s="109"/>
      <c r="AW33" s="109"/>
      <c r="AX33" s="109"/>
      <c r="AY33" s="109"/>
      <c r="AZ33" s="109"/>
      <c r="BA33" s="108" t="s">
        <v>39</v>
      </c>
      <c r="BB33" s="108"/>
      <c r="BC33" s="108"/>
      <c r="BD33" s="108"/>
      <c r="BE33" s="110"/>
      <c r="BF33" s="110"/>
      <c r="BG33" s="110"/>
      <c r="BH33" s="110"/>
      <c r="BI33" s="110"/>
      <c r="BJ33" s="110"/>
      <c r="BK33" s="110"/>
      <c r="BL33" s="110"/>
      <c r="BN33" s="12" t="s">
        <v>856</v>
      </c>
    </row>
    <row r="34" spans="1:66" ht="14.85" customHeight="1" x14ac:dyDescent="0.25">
      <c r="A34" s="55"/>
      <c r="B34" s="66" t="s">
        <v>30</v>
      </c>
      <c r="C34" s="129" t="s">
        <v>45</v>
      </c>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c r="BH34" s="129"/>
      <c r="BI34" s="129"/>
      <c r="BJ34" s="129"/>
      <c r="BK34" s="129"/>
      <c r="BL34" s="129"/>
      <c r="BN34" s="12" t="s">
        <v>862</v>
      </c>
    </row>
    <row r="35" spans="1:66" ht="1.5" customHeight="1" x14ac:dyDescent="0.25">
      <c r="A35" s="111"/>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row>
    <row r="36" spans="1:66" ht="15" customHeight="1" x14ac:dyDescent="0.25">
      <c r="A36" s="55"/>
      <c r="B36" s="66" t="s">
        <v>31</v>
      </c>
      <c r="C36" s="129" t="s">
        <v>847</v>
      </c>
      <c r="D36" s="129"/>
      <c r="E36" s="129"/>
      <c r="F36" s="129"/>
      <c r="G36" s="129"/>
      <c r="H36" s="129"/>
      <c r="I36" s="129"/>
      <c r="J36" s="129"/>
      <c r="K36" s="129"/>
      <c r="L36" s="129"/>
      <c r="M36" s="129"/>
      <c r="N36" s="129"/>
      <c r="O36" s="129"/>
      <c r="P36" s="129"/>
      <c r="Q36" s="129"/>
      <c r="R36" s="129"/>
      <c r="S36" s="129"/>
      <c r="T36" s="129"/>
      <c r="U36" s="129"/>
      <c r="V36" s="129"/>
      <c r="W36" s="129"/>
      <c r="X36" s="129"/>
      <c r="Y36" s="148"/>
      <c r="Z36" s="148"/>
      <c r="AA36" s="148"/>
      <c r="AB36" s="148"/>
      <c r="AC36" s="148"/>
      <c r="AD36" s="148"/>
      <c r="AE36" s="148"/>
      <c r="AF36" s="148"/>
      <c r="AG36" s="148"/>
      <c r="AH36" s="148"/>
      <c r="AI36" s="148"/>
      <c r="AJ36" s="148"/>
      <c r="AK36" s="148"/>
      <c r="AL36" s="148"/>
      <c r="AM36" s="28" t="s">
        <v>86</v>
      </c>
      <c r="AN36" s="108" t="s">
        <v>35</v>
      </c>
      <c r="AO36" s="108"/>
      <c r="AP36" s="108"/>
      <c r="AQ36" s="108"/>
      <c r="AR36" s="108"/>
      <c r="AS36" s="108"/>
      <c r="AT36" s="108"/>
      <c r="AU36" s="109"/>
      <c r="AV36" s="109"/>
      <c r="AW36" s="109"/>
      <c r="AX36" s="109"/>
      <c r="AY36" s="109"/>
      <c r="AZ36" s="109"/>
      <c r="BA36" s="109"/>
      <c r="BB36" s="109"/>
      <c r="BC36" s="108" t="s">
        <v>39</v>
      </c>
      <c r="BD36" s="108"/>
      <c r="BE36" s="109"/>
      <c r="BF36" s="109"/>
      <c r="BG36" s="109"/>
      <c r="BH36" s="109"/>
      <c r="BI36" s="109"/>
      <c r="BJ36" s="109"/>
      <c r="BK36" s="109"/>
      <c r="BL36" s="109"/>
    </row>
    <row r="37" spans="1:66" ht="14.45" customHeight="1" x14ac:dyDescent="0.25">
      <c r="A37" s="111"/>
      <c r="B37" s="111"/>
      <c r="C37" s="121" t="s">
        <v>50</v>
      </c>
      <c r="D37" s="121"/>
      <c r="E37" s="121"/>
      <c r="F37" s="121"/>
      <c r="G37" s="121"/>
      <c r="H37" s="121"/>
      <c r="I37" s="121"/>
      <c r="J37" s="121"/>
      <c r="K37" s="121"/>
      <c r="L37" s="121"/>
      <c r="M37" s="121"/>
      <c r="N37" s="121"/>
      <c r="O37" s="121"/>
      <c r="P37" s="121"/>
      <c r="Q37" s="121"/>
      <c r="R37" s="121"/>
      <c r="S37" s="121"/>
      <c r="T37" s="121"/>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row>
    <row r="38" spans="1:66" ht="14.25" customHeight="1" x14ac:dyDescent="0.25">
      <c r="A38" s="111"/>
      <c r="B38" s="111"/>
      <c r="C38" s="121" t="s">
        <v>40</v>
      </c>
      <c r="D38" s="121"/>
      <c r="E38" s="121"/>
      <c r="F38" s="121"/>
      <c r="G38" s="121"/>
      <c r="H38" s="121"/>
      <c r="I38" s="19"/>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row>
    <row r="39" spans="1:66" ht="3" customHeight="1" x14ac:dyDescent="0.25">
      <c r="A39" s="111"/>
      <c r="B39" s="111"/>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row>
    <row r="40" spans="1:66" ht="15" customHeight="1" x14ac:dyDescent="0.25">
      <c r="A40" s="55"/>
      <c r="B40" s="77" t="s">
        <v>32</v>
      </c>
      <c r="C40" s="129" t="s">
        <v>892</v>
      </c>
      <c r="D40" s="129"/>
      <c r="E40" s="129"/>
      <c r="F40" s="129"/>
      <c r="G40" s="129"/>
      <c r="H40" s="129"/>
      <c r="I40" s="129"/>
      <c r="J40" s="129"/>
      <c r="K40" s="129"/>
      <c r="L40" s="129"/>
      <c r="M40" s="129"/>
      <c r="N40" s="129"/>
      <c r="O40" s="129"/>
      <c r="P40" s="129"/>
      <c r="Q40" s="129"/>
      <c r="R40" s="129"/>
      <c r="S40" s="129"/>
      <c r="T40" s="129"/>
      <c r="U40" s="129"/>
      <c r="V40" s="129"/>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1"/>
      <c r="AX40" s="141"/>
      <c r="AY40" s="141"/>
      <c r="AZ40" s="141"/>
      <c r="BA40" s="108" t="s">
        <v>35</v>
      </c>
      <c r="BB40" s="108"/>
      <c r="BC40" s="108"/>
      <c r="BD40" s="108"/>
      <c r="BE40" s="108"/>
      <c r="BF40" s="19"/>
      <c r="BG40" s="177"/>
      <c r="BH40" s="177"/>
      <c r="BI40" s="177"/>
      <c r="BJ40" s="177"/>
      <c r="BK40" s="177"/>
      <c r="BL40" s="177"/>
    </row>
    <row r="41" spans="1:66" ht="13.5" customHeight="1" x14ac:dyDescent="0.25">
      <c r="A41" s="111"/>
      <c r="B41" s="77" t="s">
        <v>893</v>
      </c>
      <c r="C41" s="178" t="s">
        <v>51</v>
      </c>
      <c r="D41" s="179"/>
      <c r="E41" s="179"/>
      <c r="F41" s="179"/>
      <c r="G41" s="179"/>
      <c r="H41" s="179"/>
      <c r="I41" s="179"/>
      <c r="J41" s="179"/>
      <c r="K41" s="179"/>
      <c r="L41" s="179"/>
      <c r="M41" s="179"/>
      <c r="N41" s="179"/>
      <c r="O41" s="179"/>
      <c r="P41" s="179"/>
      <c r="Q41" s="180"/>
      <c r="R41" s="108" t="s">
        <v>35</v>
      </c>
      <c r="S41" s="108"/>
      <c r="T41" s="108"/>
      <c r="U41" s="108"/>
      <c r="V41" s="109"/>
      <c r="W41" s="109"/>
      <c r="X41" s="109"/>
      <c r="Y41" s="109"/>
      <c r="Z41" s="109"/>
      <c r="AA41" s="109"/>
      <c r="AB41" s="109"/>
      <c r="AC41" s="109"/>
      <c r="AD41" s="109"/>
      <c r="AE41" s="109"/>
      <c r="AF41" s="109"/>
      <c r="AG41" s="109"/>
      <c r="AH41" s="108" t="s">
        <v>52</v>
      </c>
      <c r="AI41" s="108"/>
      <c r="AJ41" s="108"/>
      <c r="AK41" s="108"/>
      <c r="AL41" s="108"/>
      <c r="AM41" s="108"/>
      <c r="AN41" s="108"/>
      <c r="AO41" s="108"/>
      <c r="AP41" s="108"/>
      <c r="AQ41" s="108"/>
      <c r="AR41" s="108"/>
      <c r="AS41" s="108"/>
      <c r="AT41" s="109"/>
      <c r="AU41" s="109"/>
      <c r="AV41" s="109"/>
      <c r="AW41" s="109"/>
      <c r="AX41" s="109"/>
      <c r="AY41" s="109"/>
      <c r="AZ41" s="109"/>
      <c r="BA41" s="109"/>
      <c r="BB41" s="19"/>
      <c r="BC41" s="108" t="s">
        <v>765</v>
      </c>
      <c r="BD41" s="108"/>
      <c r="BE41" s="108"/>
      <c r="BF41" s="108"/>
      <c r="BG41" s="109"/>
      <c r="BH41" s="109"/>
      <c r="BI41" s="109"/>
      <c r="BJ41" s="109"/>
      <c r="BK41" s="109"/>
      <c r="BL41" s="109"/>
    </row>
    <row r="42" spans="1:66" ht="14.85" customHeight="1" x14ac:dyDescent="0.25">
      <c r="A42" s="111"/>
      <c r="B42" s="20"/>
      <c r="C42" s="129" t="s">
        <v>53</v>
      </c>
      <c r="D42" s="129"/>
      <c r="E42" s="129"/>
      <c r="F42" s="129"/>
      <c r="G42" s="129"/>
      <c r="H42" s="129"/>
      <c r="I42" s="129"/>
      <c r="J42" s="108" t="s">
        <v>54</v>
      </c>
      <c r="K42" s="108"/>
      <c r="L42" s="108"/>
      <c r="M42" s="140">
        <f>IF('Original Query '!M42:U42&lt;&gt;"",'Original Query '!M42:U42,"")</f>
        <v>20.192307692307693</v>
      </c>
      <c r="N42" s="140"/>
      <c r="O42" s="140"/>
      <c r="P42" s="140"/>
      <c r="Q42" s="140"/>
      <c r="R42" s="140"/>
      <c r="S42" s="140"/>
      <c r="T42" s="140"/>
      <c r="U42" s="140"/>
      <c r="V42" s="108" t="s">
        <v>66</v>
      </c>
      <c r="W42" s="108"/>
      <c r="X42" s="108"/>
      <c r="Y42" s="108"/>
      <c r="Z42" s="140">
        <f>IF('Original Query '!Z42:AK42&lt;&gt;"",'Original Query '!Z42:AK42,"")</f>
        <v>0</v>
      </c>
      <c r="AA42" s="140"/>
      <c r="AB42" s="140"/>
      <c r="AC42" s="140"/>
      <c r="AD42" s="140"/>
      <c r="AE42" s="140"/>
      <c r="AF42" s="140"/>
      <c r="AG42" s="140"/>
      <c r="AH42" s="140"/>
      <c r="AI42" s="140"/>
      <c r="AJ42" s="140"/>
      <c r="AK42" s="140"/>
      <c r="AL42" s="24"/>
      <c r="AN42" s="16"/>
      <c r="AO42" s="16"/>
      <c r="AP42" s="16"/>
      <c r="AQ42" s="16"/>
      <c r="AR42" s="16"/>
      <c r="AS42" s="16"/>
      <c r="AT42" s="16"/>
      <c r="AU42" s="16"/>
      <c r="AV42" s="71"/>
      <c r="AW42" s="71" t="s">
        <v>848</v>
      </c>
      <c r="AX42" s="51"/>
      <c r="AY42" s="16"/>
      <c r="AZ42" s="71"/>
      <c r="BA42" s="51"/>
      <c r="BB42" s="16"/>
      <c r="BC42" s="16"/>
      <c r="BD42" s="121" t="s">
        <v>55</v>
      </c>
      <c r="BE42" s="121"/>
      <c r="BF42" s="121"/>
      <c r="BG42" s="121"/>
      <c r="BH42" s="121"/>
      <c r="BI42" s="18"/>
      <c r="BJ42" s="121" t="s">
        <v>768</v>
      </c>
      <c r="BK42" s="121"/>
      <c r="BL42" s="121"/>
    </row>
    <row r="43" spans="1:66" ht="3" customHeight="1" x14ac:dyDescent="0.25">
      <c r="A43" s="111"/>
      <c r="B43" s="111"/>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row>
    <row r="44" spans="1:66" ht="12.95" customHeight="1" x14ac:dyDescent="0.25">
      <c r="A44" s="19"/>
      <c r="B44" s="19"/>
      <c r="C44" s="19"/>
      <c r="D44" s="19"/>
      <c r="E44" s="76"/>
      <c r="F44" s="105" t="s">
        <v>120</v>
      </c>
      <c r="G44" s="105"/>
      <c r="H44" s="105"/>
      <c r="I44" s="105"/>
      <c r="J44" s="58"/>
      <c r="K44" s="105" t="s">
        <v>121</v>
      </c>
      <c r="L44" s="105"/>
      <c r="M44" s="105"/>
      <c r="N44" s="105"/>
      <c r="O44" s="105"/>
      <c r="P44" s="58"/>
      <c r="Q44" s="105" t="s">
        <v>122</v>
      </c>
      <c r="R44" s="105"/>
      <c r="S44" s="105"/>
      <c r="T44" s="105"/>
      <c r="U44" s="105"/>
      <c r="V44" s="36"/>
      <c r="W44" s="126"/>
      <c r="X44" s="128"/>
      <c r="Y44" s="105" t="s">
        <v>120</v>
      </c>
      <c r="Z44" s="105"/>
      <c r="AA44" s="105"/>
      <c r="AB44" s="105"/>
      <c r="AC44" s="105"/>
      <c r="AD44" s="76"/>
      <c r="AE44" s="142" t="s">
        <v>121</v>
      </c>
      <c r="AF44" s="142"/>
      <c r="AG44" s="142"/>
      <c r="AH44" s="142"/>
      <c r="AI44" s="142"/>
      <c r="AJ44" s="142"/>
      <c r="AK44" s="23"/>
      <c r="AM44" s="160"/>
      <c r="AN44" s="176"/>
      <c r="AO44" s="142" t="s">
        <v>122</v>
      </c>
      <c r="AP44" s="142"/>
      <c r="AQ44" s="142"/>
      <c r="AR44" s="142"/>
      <c r="AS44" s="142"/>
      <c r="AT44" s="142"/>
      <c r="AU44" s="142"/>
      <c r="AV44" s="108" t="s">
        <v>776</v>
      </c>
      <c r="AW44" s="108"/>
      <c r="AX44" s="108"/>
      <c r="AY44" s="108"/>
      <c r="AZ44" s="108"/>
      <c r="BA44" s="108"/>
      <c r="BB44" s="108"/>
      <c r="BC44" s="108"/>
      <c r="BD44" s="108"/>
      <c r="BE44" s="19"/>
      <c r="BF44" s="126"/>
      <c r="BG44" s="127"/>
      <c r="BH44" s="128"/>
      <c r="BI44" s="19"/>
      <c r="BJ44" s="23" t="s">
        <v>86</v>
      </c>
      <c r="BK44" s="59"/>
      <c r="BL44" s="19"/>
    </row>
    <row r="45" spans="1:66" ht="2.85" customHeight="1" x14ac:dyDescent="0.25">
      <c r="A45" s="111"/>
      <c r="B45" s="111"/>
      <c r="C45" s="111"/>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row>
    <row r="46" spans="1:66" ht="12.95" customHeight="1" x14ac:dyDescent="0.25">
      <c r="A46" s="137" t="s">
        <v>56</v>
      </c>
      <c r="B46" s="137"/>
      <c r="C46" s="137"/>
      <c r="D46" s="137"/>
      <c r="E46" s="137"/>
      <c r="F46" s="137"/>
      <c r="G46" s="137"/>
      <c r="H46" s="137"/>
      <c r="I46" s="137"/>
      <c r="J46" s="137"/>
      <c r="K46" s="137"/>
      <c r="L46" s="196">
        <f>IF(datasheet!K2&gt;0,datasheet!K2*100,"")</f>
        <v>100</v>
      </c>
      <c r="M46" s="196"/>
      <c r="N46" s="196"/>
      <c r="O46" s="196"/>
      <c r="P46" s="108" t="s">
        <v>83</v>
      </c>
      <c r="Q46" s="108"/>
      <c r="R46" s="108"/>
      <c r="S46" s="108"/>
      <c r="T46" s="108"/>
      <c r="U46" s="108"/>
      <c r="V46" s="108"/>
      <c r="W46" s="108"/>
      <c r="X46" s="108"/>
      <c r="Y46" s="108"/>
      <c r="Z46" s="108"/>
      <c r="AA46" s="147"/>
      <c r="AB46" s="147"/>
      <c r="AC46" s="147"/>
      <c r="AD46" s="147"/>
      <c r="AE46" s="108" t="s">
        <v>58</v>
      </c>
      <c r="AF46" s="108"/>
      <c r="AG46" s="108"/>
      <c r="AH46" s="108"/>
      <c r="AI46" s="147"/>
      <c r="AJ46" s="147"/>
      <c r="AK46" s="147"/>
      <c r="AL46" s="147"/>
      <c r="AM46" s="147"/>
      <c r="AN46" s="147"/>
      <c r="AO46" s="63" t="s">
        <v>57</v>
      </c>
      <c r="AP46" s="30"/>
      <c r="AQ46" s="111"/>
      <c r="AR46" s="111"/>
      <c r="AS46" s="111"/>
      <c r="AT46" s="111"/>
      <c r="AU46" s="111"/>
      <c r="AV46" s="108" t="s">
        <v>85</v>
      </c>
      <c r="AW46" s="108"/>
      <c r="AX46" s="108"/>
      <c r="AY46" s="108"/>
      <c r="AZ46" s="108"/>
      <c r="BA46" s="108"/>
      <c r="BB46" s="108"/>
      <c r="BC46" s="108"/>
      <c r="BD46" s="108"/>
      <c r="BE46" s="108"/>
      <c r="BF46" s="126"/>
      <c r="BG46" s="127"/>
      <c r="BH46" s="128"/>
      <c r="BI46" s="19"/>
      <c r="BJ46" s="23" t="s">
        <v>86</v>
      </c>
      <c r="BK46" s="59"/>
      <c r="BL46" s="19"/>
    </row>
    <row r="47" spans="1:66" ht="3.6" customHeight="1" x14ac:dyDescent="0.25">
      <c r="A47" s="111"/>
      <c r="B47" s="111"/>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row>
    <row r="48" spans="1:66" ht="14.1" customHeight="1" x14ac:dyDescent="0.25">
      <c r="A48" s="78"/>
      <c r="B48" s="187" t="s">
        <v>60</v>
      </c>
      <c r="C48" s="188"/>
      <c r="D48" s="188"/>
      <c r="E48" s="188"/>
      <c r="F48" s="188"/>
      <c r="G48" s="188"/>
      <c r="H48" s="188"/>
      <c r="I48" s="188"/>
      <c r="J48" s="188"/>
      <c r="K48" s="188"/>
      <c r="L48" s="189"/>
      <c r="M48" s="132" t="s">
        <v>91</v>
      </c>
      <c r="N48" s="145"/>
      <c r="O48" s="145"/>
      <c r="P48" s="145"/>
      <c r="Q48" s="145"/>
      <c r="R48" s="145"/>
      <c r="S48" s="145"/>
      <c r="T48" s="144" t="s">
        <v>61</v>
      </c>
      <c r="U48" s="144"/>
      <c r="V48" s="144"/>
      <c r="W48" s="144"/>
      <c r="X48" s="144"/>
      <c r="Y48" s="132" t="s">
        <v>62</v>
      </c>
      <c r="Z48" s="145"/>
      <c r="AA48" s="145"/>
      <c r="AB48" s="145"/>
      <c r="AC48" s="145"/>
      <c r="AD48" s="145"/>
      <c r="AE48" s="144" t="s">
        <v>81</v>
      </c>
      <c r="AF48" s="144"/>
      <c r="AG48" s="144"/>
      <c r="AH48" s="144"/>
      <c r="AI48" s="144"/>
      <c r="AJ48" s="132" t="s">
        <v>767</v>
      </c>
      <c r="AK48" s="133"/>
      <c r="AL48" s="133"/>
      <c r="AM48" s="133"/>
      <c r="AN48" s="133"/>
      <c r="AO48" s="133"/>
      <c r="AP48" s="133"/>
      <c r="AQ48" s="133"/>
      <c r="AR48" s="133"/>
      <c r="AS48" s="133"/>
      <c r="AT48" s="133"/>
      <c r="AU48" s="133"/>
      <c r="AV48" s="114" t="s">
        <v>774</v>
      </c>
      <c r="AW48" s="115"/>
      <c r="AX48" s="116"/>
      <c r="AY48" s="132" t="s">
        <v>766</v>
      </c>
      <c r="AZ48" s="133"/>
      <c r="BA48" s="132" t="s">
        <v>865</v>
      </c>
      <c r="BB48" s="132"/>
      <c r="BC48" s="132"/>
      <c r="BD48" s="132"/>
      <c r="BE48" s="132"/>
      <c r="BF48" s="132"/>
      <c r="BG48" s="132"/>
      <c r="BH48" s="149"/>
      <c r="BI48" s="150"/>
      <c r="BJ48" s="132" t="s">
        <v>866</v>
      </c>
      <c r="BK48" s="132"/>
      <c r="BL48" s="132"/>
    </row>
    <row r="49" spans="1:64" ht="8.25" customHeight="1" x14ac:dyDescent="0.25">
      <c r="A49" s="78"/>
      <c r="B49" s="190"/>
      <c r="C49" s="191"/>
      <c r="D49" s="191"/>
      <c r="E49" s="191"/>
      <c r="F49" s="191"/>
      <c r="G49" s="191"/>
      <c r="H49" s="191"/>
      <c r="I49" s="191"/>
      <c r="J49" s="191"/>
      <c r="K49" s="191"/>
      <c r="L49" s="192"/>
      <c r="M49" s="145"/>
      <c r="N49" s="145"/>
      <c r="O49" s="145"/>
      <c r="P49" s="145"/>
      <c r="Q49" s="145"/>
      <c r="R49" s="145"/>
      <c r="S49" s="145"/>
      <c r="T49" s="144"/>
      <c r="U49" s="144"/>
      <c r="V49" s="144"/>
      <c r="W49" s="144"/>
      <c r="X49" s="144"/>
      <c r="Y49" s="145"/>
      <c r="Z49" s="145"/>
      <c r="AA49" s="145"/>
      <c r="AB49" s="145"/>
      <c r="AC49" s="145"/>
      <c r="AD49" s="145"/>
      <c r="AE49" s="144"/>
      <c r="AF49" s="144"/>
      <c r="AG49" s="144"/>
      <c r="AH49" s="144"/>
      <c r="AI49" s="144"/>
      <c r="AJ49" s="133"/>
      <c r="AK49" s="133"/>
      <c r="AL49" s="133"/>
      <c r="AM49" s="133"/>
      <c r="AN49" s="133"/>
      <c r="AO49" s="133"/>
      <c r="AP49" s="133"/>
      <c r="AQ49" s="133"/>
      <c r="AR49" s="133"/>
      <c r="AS49" s="133"/>
      <c r="AT49" s="133"/>
      <c r="AU49" s="133"/>
      <c r="AV49" s="117"/>
      <c r="AW49" s="118"/>
      <c r="AX49" s="119"/>
      <c r="AY49" s="133"/>
      <c r="AZ49" s="133"/>
      <c r="BA49" s="132"/>
      <c r="BB49" s="132"/>
      <c r="BC49" s="132"/>
      <c r="BD49" s="132"/>
      <c r="BE49" s="132"/>
      <c r="BF49" s="132"/>
      <c r="BG49" s="132"/>
      <c r="BH49" s="151"/>
      <c r="BI49" s="152"/>
      <c r="BJ49" s="132"/>
      <c r="BK49" s="132"/>
      <c r="BL49" s="132"/>
    </row>
    <row r="50" spans="1:64" s="19" customFormat="1" ht="14.85" customHeight="1" x14ac:dyDescent="0.25">
      <c r="A50" s="78"/>
      <c r="B50" s="184"/>
      <c r="C50" s="185"/>
      <c r="D50" s="185"/>
      <c r="E50" s="185"/>
      <c r="F50" s="185"/>
      <c r="G50" s="185"/>
      <c r="H50" s="185"/>
      <c r="I50" s="185"/>
      <c r="J50" s="185"/>
      <c r="K50" s="185"/>
      <c r="L50" s="186"/>
      <c r="M50" s="122">
        <f>IF(datasheet!W2&lt;&gt;"",datasheet!W2,"")</f>
        <v>1674000</v>
      </c>
      <c r="N50" s="122"/>
      <c r="O50" s="122"/>
      <c r="P50" s="122"/>
      <c r="Q50" s="122"/>
      <c r="R50" s="122"/>
      <c r="S50" s="122"/>
      <c r="T50" s="100">
        <f>IF(datasheet!U2&lt;&gt;"",datasheet!U2,"")</f>
        <v>111</v>
      </c>
      <c r="U50" s="100"/>
      <c r="V50" s="100"/>
      <c r="W50" s="100"/>
      <c r="X50" s="100"/>
      <c r="Y50" s="113">
        <f>IF(datasheet!V2&lt;&gt;"",datasheet!V2,"")</f>
        <v>54000</v>
      </c>
      <c r="Z50" s="113"/>
      <c r="AA50" s="113"/>
      <c r="AB50" s="113"/>
      <c r="AC50" s="113"/>
      <c r="AD50" s="113"/>
      <c r="AE50" s="113">
        <f>IF(datasheet!T2&lt;&gt;"",datasheet!T2,"")</f>
        <v>10105</v>
      </c>
      <c r="AF50" s="113"/>
      <c r="AG50" s="113"/>
      <c r="AH50" s="113"/>
      <c r="AI50" s="113"/>
      <c r="AJ50" s="122" t="str">
        <f>IF(datasheet!X2&lt;&gt;"",datasheet!X2,"")</f>
        <v>0674000001</v>
      </c>
      <c r="AK50" s="122"/>
      <c r="AL50" s="122"/>
      <c r="AM50" s="122"/>
      <c r="AN50" s="122"/>
      <c r="AO50" s="122"/>
      <c r="AP50" s="122"/>
      <c r="AQ50" s="122"/>
      <c r="AR50" s="122"/>
      <c r="AS50" s="122"/>
      <c r="AT50" s="122"/>
      <c r="AU50" s="122"/>
      <c r="AV50" s="130">
        <f>IF(datasheet!Y2&lt;&gt;"",datasheet!Y2,"")</f>
        <v>501000</v>
      </c>
      <c r="AW50" s="130"/>
      <c r="AX50" s="130"/>
      <c r="AY50" s="135" t="str">
        <f t="shared" ref="AY50:AY59" si="0">IF($BJ$60=0,"",(BJ50/$BJ$60)*100)</f>
        <v/>
      </c>
      <c r="AZ50" s="135"/>
      <c r="BA50" s="155">
        <f>IF(datasheet!J2&gt;0,ROUND(datasheet!J2*datasheet!B2/100,2),"")</f>
        <v>42000</v>
      </c>
      <c r="BB50" s="155"/>
      <c r="BC50" s="155"/>
      <c r="BD50" s="155"/>
      <c r="BE50" s="155"/>
      <c r="BF50" s="155"/>
      <c r="BG50" s="155"/>
      <c r="BH50" s="151"/>
      <c r="BI50" s="152"/>
      <c r="BJ50" s="107"/>
      <c r="BK50" s="107"/>
      <c r="BL50" s="107"/>
    </row>
    <row r="51" spans="1:64" s="19" customFormat="1" ht="14.85" customHeight="1" x14ac:dyDescent="0.25">
      <c r="A51" s="78"/>
      <c r="B51" s="193" t="s">
        <v>86</v>
      </c>
      <c r="C51" s="194"/>
      <c r="D51" s="194"/>
      <c r="E51" s="194"/>
      <c r="F51" s="194"/>
      <c r="G51" s="194"/>
      <c r="H51" s="194"/>
      <c r="I51" s="194"/>
      <c r="J51" s="194"/>
      <c r="K51" s="194"/>
      <c r="L51" s="195"/>
      <c r="M51" s="122" t="str">
        <f>IF(datasheet!W3&lt;&gt;"",datasheet!W3,"")</f>
        <v/>
      </c>
      <c r="N51" s="122"/>
      <c r="O51" s="122"/>
      <c r="P51" s="122"/>
      <c r="Q51" s="122"/>
      <c r="R51" s="122"/>
      <c r="S51" s="122"/>
      <c r="T51" s="100" t="str">
        <f>IF(datasheet!U3&lt;&gt;"",datasheet!U3,"")</f>
        <v/>
      </c>
      <c r="U51" s="100"/>
      <c r="V51" s="100"/>
      <c r="W51" s="100"/>
      <c r="X51" s="100"/>
      <c r="Y51" s="113" t="str">
        <f>IF(datasheet!V3&lt;&gt;"",datasheet!V3,"")</f>
        <v/>
      </c>
      <c r="Z51" s="113"/>
      <c r="AA51" s="113"/>
      <c r="AB51" s="113"/>
      <c r="AC51" s="113"/>
      <c r="AD51" s="113"/>
      <c r="AE51" s="113" t="str">
        <f>IF(datasheet!T3&lt;&gt;"",datasheet!T3,"")</f>
        <v/>
      </c>
      <c r="AF51" s="113"/>
      <c r="AG51" s="113"/>
      <c r="AH51" s="113"/>
      <c r="AI51" s="113"/>
      <c r="AJ51" s="122" t="str">
        <f>IF(datasheet!X3&lt;&gt;"",datasheet!X3,"")</f>
        <v/>
      </c>
      <c r="AK51" s="122"/>
      <c r="AL51" s="122"/>
      <c r="AM51" s="122"/>
      <c r="AN51" s="122"/>
      <c r="AO51" s="122"/>
      <c r="AP51" s="122"/>
      <c r="AQ51" s="122"/>
      <c r="AR51" s="122"/>
      <c r="AS51" s="122"/>
      <c r="AT51" s="122"/>
      <c r="AU51" s="122"/>
      <c r="AV51" s="130" t="str">
        <f>IF(datasheet!Y3&lt;&gt;"",datasheet!Y3,"")</f>
        <v/>
      </c>
      <c r="AW51" s="130"/>
      <c r="AX51" s="130"/>
      <c r="AY51" s="202" t="str">
        <f t="shared" si="0"/>
        <v/>
      </c>
      <c r="AZ51" s="203"/>
      <c r="BA51" s="155" t="str">
        <f>IF(datasheet!J3&gt;0,ROUND(datasheet!J3*datasheet!B3/100,2),"")</f>
        <v/>
      </c>
      <c r="BB51" s="155"/>
      <c r="BC51" s="155"/>
      <c r="BD51" s="155"/>
      <c r="BE51" s="155"/>
      <c r="BF51" s="155"/>
      <c r="BG51" s="155"/>
      <c r="BH51" s="151"/>
      <c r="BI51" s="152"/>
      <c r="BJ51" s="107"/>
      <c r="BK51" s="107"/>
      <c r="BL51" s="107"/>
    </row>
    <row r="52" spans="1:64" s="19" customFormat="1" ht="14.85" customHeight="1" x14ac:dyDescent="0.25">
      <c r="A52" s="78"/>
      <c r="B52" s="184" t="s">
        <v>86</v>
      </c>
      <c r="C52" s="185"/>
      <c r="D52" s="185"/>
      <c r="E52" s="185"/>
      <c r="F52" s="185"/>
      <c r="G52" s="185"/>
      <c r="H52" s="185"/>
      <c r="I52" s="185"/>
      <c r="J52" s="185"/>
      <c r="K52" s="185"/>
      <c r="L52" s="186"/>
      <c r="M52" s="122" t="str">
        <f>IF(datasheet!W4&lt;&gt;"",datasheet!W4,"")</f>
        <v/>
      </c>
      <c r="N52" s="122"/>
      <c r="O52" s="122"/>
      <c r="P52" s="122"/>
      <c r="Q52" s="122"/>
      <c r="R52" s="122"/>
      <c r="S52" s="122"/>
      <c r="T52" s="100" t="str">
        <f>IF(datasheet!U4&lt;&gt;"",datasheet!U4,"")</f>
        <v/>
      </c>
      <c r="U52" s="100"/>
      <c r="V52" s="100"/>
      <c r="W52" s="100"/>
      <c r="X52" s="100"/>
      <c r="Y52" s="113" t="str">
        <f>IF(datasheet!V4&lt;&gt;"",datasheet!V4,"")</f>
        <v/>
      </c>
      <c r="Z52" s="113"/>
      <c r="AA52" s="113"/>
      <c r="AB52" s="113"/>
      <c r="AC52" s="113"/>
      <c r="AD52" s="113"/>
      <c r="AE52" s="113" t="str">
        <f>IF(datasheet!T4&lt;&gt;"",datasheet!T4,"")</f>
        <v/>
      </c>
      <c r="AF52" s="113"/>
      <c r="AG52" s="113"/>
      <c r="AH52" s="113"/>
      <c r="AI52" s="113"/>
      <c r="AJ52" s="122" t="str">
        <f>IF(datasheet!X4&lt;&gt;"",datasheet!X4,"")</f>
        <v/>
      </c>
      <c r="AK52" s="122"/>
      <c r="AL52" s="122"/>
      <c r="AM52" s="122"/>
      <c r="AN52" s="122"/>
      <c r="AO52" s="122"/>
      <c r="AP52" s="122"/>
      <c r="AQ52" s="122"/>
      <c r="AR52" s="122"/>
      <c r="AS52" s="122"/>
      <c r="AT52" s="122"/>
      <c r="AU52" s="122"/>
      <c r="AV52" s="130" t="str">
        <f>IF(datasheet!Y4&lt;&gt;"",datasheet!Y4,"")</f>
        <v/>
      </c>
      <c r="AW52" s="130"/>
      <c r="AX52" s="130"/>
      <c r="AY52" s="202" t="str">
        <f t="shared" si="0"/>
        <v/>
      </c>
      <c r="AZ52" s="203"/>
      <c r="BA52" s="155" t="str">
        <f>IF(datasheet!J4&gt;0,ROUND(datasheet!J4*datasheet!B4/100,2),"")</f>
        <v/>
      </c>
      <c r="BB52" s="155"/>
      <c r="BC52" s="155"/>
      <c r="BD52" s="155"/>
      <c r="BE52" s="155"/>
      <c r="BF52" s="155"/>
      <c r="BG52" s="155"/>
      <c r="BH52" s="151"/>
      <c r="BI52" s="152"/>
      <c r="BJ52" s="107"/>
      <c r="BK52" s="107"/>
      <c r="BL52" s="107"/>
    </row>
    <row r="53" spans="1:64" s="19" customFormat="1" ht="14.85" customHeight="1" x14ac:dyDescent="0.25">
      <c r="A53" s="78"/>
      <c r="B53" s="184" t="s">
        <v>86</v>
      </c>
      <c r="C53" s="185"/>
      <c r="D53" s="185"/>
      <c r="E53" s="185"/>
      <c r="F53" s="185"/>
      <c r="G53" s="185"/>
      <c r="H53" s="185"/>
      <c r="I53" s="185"/>
      <c r="J53" s="185"/>
      <c r="K53" s="185"/>
      <c r="L53" s="186"/>
      <c r="M53" s="122" t="str">
        <f>IF(datasheet!W5&lt;&gt;"",datasheet!W5,"")</f>
        <v/>
      </c>
      <c r="N53" s="122"/>
      <c r="O53" s="122"/>
      <c r="P53" s="122"/>
      <c r="Q53" s="122"/>
      <c r="R53" s="122"/>
      <c r="S53" s="122"/>
      <c r="T53" s="100" t="str">
        <f>IF(datasheet!U5&lt;&gt;"",datasheet!U5,"")</f>
        <v/>
      </c>
      <c r="U53" s="100"/>
      <c r="V53" s="100"/>
      <c r="W53" s="100"/>
      <c r="X53" s="100"/>
      <c r="Y53" s="113" t="str">
        <f>IF(datasheet!V5&lt;&gt;"",datasheet!V5,"")</f>
        <v/>
      </c>
      <c r="Z53" s="113"/>
      <c r="AA53" s="113"/>
      <c r="AB53" s="113"/>
      <c r="AC53" s="113"/>
      <c r="AD53" s="113"/>
      <c r="AE53" s="113" t="str">
        <f>IF(datasheet!T5&lt;&gt;"",datasheet!T5,"")</f>
        <v/>
      </c>
      <c r="AF53" s="113"/>
      <c r="AG53" s="113"/>
      <c r="AH53" s="113"/>
      <c r="AI53" s="113"/>
      <c r="AJ53" s="122" t="str">
        <f>IF(datasheet!X5&lt;&gt;"",datasheet!X5,"")</f>
        <v/>
      </c>
      <c r="AK53" s="122"/>
      <c r="AL53" s="122"/>
      <c r="AM53" s="122"/>
      <c r="AN53" s="122"/>
      <c r="AO53" s="122"/>
      <c r="AP53" s="122"/>
      <c r="AQ53" s="122"/>
      <c r="AR53" s="122"/>
      <c r="AS53" s="122"/>
      <c r="AT53" s="122"/>
      <c r="AU53" s="122"/>
      <c r="AV53" s="130" t="str">
        <f>IF(datasheet!Y5&lt;&gt;"",datasheet!Y5,"")</f>
        <v/>
      </c>
      <c r="AW53" s="130"/>
      <c r="AX53" s="130"/>
      <c r="AY53" s="202" t="str">
        <f t="shared" si="0"/>
        <v/>
      </c>
      <c r="AZ53" s="203"/>
      <c r="BA53" s="155" t="str">
        <f>IF(datasheet!J5&gt;0,ROUND(datasheet!J5*datasheet!B5/100,2),"")</f>
        <v/>
      </c>
      <c r="BB53" s="155"/>
      <c r="BC53" s="155"/>
      <c r="BD53" s="155"/>
      <c r="BE53" s="155"/>
      <c r="BF53" s="155"/>
      <c r="BG53" s="155"/>
      <c r="BH53" s="151"/>
      <c r="BI53" s="152"/>
      <c r="BJ53" s="107"/>
      <c r="BK53" s="107"/>
      <c r="BL53" s="107"/>
    </row>
    <row r="54" spans="1:64" s="19" customFormat="1" ht="14.85" customHeight="1" x14ac:dyDescent="0.25">
      <c r="A54" s="78"/>
      <c r="B54" s="184" t="s">
        <v>86</v>
      </c>
      <c r="C54" s="185"/>
      <c r="D54" s="185"/>
      <c r="E54" s="185"/>
      <c r="F54" s="185"/>
      <c r="G54" s="185"/>
      <c r="H54" s="185"/>
      <c r="I54" s="185"/>
      <c r="J54" s="185"/>
      <c r="K54" s="185"/>
      <c r="L54" s="186"/>
      <c r="M54" s="122" t="str">
        <f>IF(datasheet!W6&lt;&gt;"",datasheet!W6,"")</f>
        <v/>
      </c>
      <c r="N54" s="122"/>
      <c r="O54" s="122"/>
      <c r="P54" s="122"/>
      <c r="Q54" s="122"/>
      <c r="R54" s="122"/>
      <c r="S54" s="122"/>
      <c r="T54" s="100" t="str">
        <f>IF(datasheet!U6&lt;&gt;"",datasheet!U6,"")</f>
        <v/>
      </c>
      <c r="U54" s="100"/>
      <c r="V54" s="100"/>
      <c r="W54" s="100"/>
      <c r="X54" s="100"/>
      <c r="Y54" s="113" t="str">
        <f>IF(datasheet!V6&lt;&gt;"",datasheet!V6,"")</f>
        <v/>
      </c>
      <c r="Z54" s="113"/>
      <c r="AA54" s="113"/>
      <c r="AB54" s="113"/>
      <c r="AC54" s="113"/>
      <c r="AD54" s="113"/>
      <c r="AE54" s="113" t="str">
        <f>IF(datasheet!T6&lt;&gt;"",datasheet!T6,"")</f>
        <v/>
      </c>
      <c r="AF54" s="113"/>
      <c r="AG54" s="113"/>
      <c r="AH54" s="113"/>
      <c r="AI54" s="113"/>
      <c r="AJ54" s="122" t="str">
        <f>IF(datasheet!X6&lt;&gt;"",datasheet!X6,"")</f>
        <v/>
      </c>
      <c r="AK54" s="122"/>
      <c r="AL54" s="122"/>
      <c r="AM54" s="122"/>
      <c r="AN54" s="122"/>
      <c r="AO54" s="122"/>
      <c r="AP54" s="122"/>
      <c r="AQ54" s="122"/>
      <c r="AR54" s="122"/>
      <c r="AS54" s="122"/>
      <c r="AT54" s="122"/>
      <c r="AU54" s="122"/>
      <c r="AV54" s="130" t="str">
        <f>IF(datasheet!Y6&lt;&gt;"",datasheet!Y6,"")</f>
        <v/>
      </c>
      <c r="AW54" s="130"/>
      <c r="AX54" s="130"/>
      <c r="AY54" s="202" t="str">
        <f t="shared" si="0"/>
        <v/>
      </c>
      <c r="AZ54" s="203"/>
      <c r="BA54" s="155" t="str">
        <f>IF(datasheet!J6&gt;0,ROUND(datasheet!J6*datasheet!B6/100,2),"")</f>
        <v/>
      </c>
      <c r="BB54" s="155"/>
      <c r="BC54" s="155"/>
      <c r="BD54" s="155"/>
      <c r="BE54" s="155"/>
      <c r="BF54" s="155"/>
      <c r="BG54" s="155"/>
      <c r="BH54" s="151"/>
      <c r="BI54" s="152"/>
      <c r="BJ54" s="107"/>
      <c r="BK54" s="107"/>
      <c r="BL54" s="107"/>
    </row>
    <row r="55" spans="1:64" s="19" customFormat="1" ht="14.85" customHeight="1" x14ac:dyDescent="0.25">
      <c r="A55" s="78"/>
      <c r="B55" s="184" t="s">
        <v>86</v>
      </c>
      <c r="C55" s="185"/>
      <c r="D55" s="185"/>
      <c r="E55" s="185"/>
      <c r="F55" s="185"/>
      <c r="G55" s="185"/>
      <c r="H55" s="185"/>
      <c r="I55" s="185"/>
      <c r="J55" s="185"/>
      <c r="K55" s="185"/>
      <c r="L55" s="186"/>
      <c r="M55" s="122" t="str">
        <f>IF(datasheet!W7&lt;&gt;"",datasheet!W7,"")</f>
        <v/>
      </c>
      <c r="N55" s="122"/>
      <c r="O55" s="122"/>
      <c r="P55" s="122"/>
      <c r="Q55" s="122"/>
      <c r="R55" s="122"/>
      <c r="S55" s="122"/>
      <c r="T55" s="100" t="str">
        <f>IF(datasheet!U7&lt;&gt;"",datasheet!U7,"")</f>
        <v/>
      </c>
      <c r="U55" s="100"/>
      <c r="V55" s="100"/>
      <c r="W55" s="100"/>
      <c r="X55" s="100"/>
      <c r="Y55" s="113" t="str">
        <f>IF(datasheet!V7&lt;&gt;"",datasheet!V7,"")</f>
        <v/>
      </c>
      <c r="Z55" s="113"/>
      <c r="AA55" s="113"/>
      <c r="AB55" s="113"/>
      <c r="AC55" s="113"/>
      <c r="AD55" s="113"/>
      <c r="AE55" s="113" t="str">
        <f>IF(datasheet!T7&lt;&gt;"",datasheet!T7,"")</f>
        <v/>
      </c>
      <c r="AF55" s="113"/>
      <c r="AG55" s="113"/>
      <c r="AH55" s="113"/>
      <c r="AI55" s="113"/>
      <c r="AJ55" s="122" t="str">
        <f>IF(datasheet!X7&lt;&gt;"",datasheet!X7,"")</f>
        <v/>
      </c>
      <c r="AK55" s="122"/>
      <c r="AL55" s="122"/>
      <c r="AM55" s="122"/>
      <c r="AN55" s="122"/>
      <c r="AO55" s="122"/>
      <c r="AP55" s="122"/>
      <c r="AQ55" s="122"/>
      <c r="AR55" s="122"/>
      <c r="AS55" s="122"/>
      <c r="AT55" s="122"/>
      <c r="AU55" s="122"/>
      <c r="AV55" s="130" t="str">
        <f>IF(datasheet!Y7&lt;&gt;"",datasheet!Y7,"")</f>
        <v/>
      </c>
      <c r="AW55" s="130"/>
      <c r="AX55" s="130"/>
      <c r="AY55" s="202" t="str">
        <f t="shared" si="0"/>
        <v/>
      </c>
      <c r="AZ55" s="203"/>
      <c r="BA55" s="155" t="str">
        <f>IF(datasheet!J7&gt;0,ROUND(datasheet!J7*datasheet!B7/100,2),"")</f>
        <v/>
      </c>
      <c r="BB55" s="155"/>
      <c r="BC55" s="155"/>
      <c r="BD55" s="155"/>
      <c r="BE55" s="155"/>
      <c r="BF55" s="155"/>
      <c r="BG55" s="155"/>
      <c r="BH55" s="151"/>
      <c r="BI55" s="152"/>
      <c r="BJ55" s="107"/>
      <c r="BK55" s="107"/>
      <c r="BL55" s="107"/>
    </row>
    <row r="56" spans="1:64" s="19" customFormat="1" ht="14.85" customHeight="1" x14ac:dyDescent="0.25">
      <c r="A56" s="78"/>
      <c r="B56" s="184" t="s">
        <v>86</v>
      </c>
      <c r="C56" s="185"/>
      <c r="D56" s="185"/>
      <c r="E56" s="185"/>
      <c r="F56" s="185"/>
      <c r="G56" s="185"/>
      <c r="H56" s="185"/>
      <c r="I56" s="185"/>
      <c r="J56" s="185"/>
      <c r="K56" s="185"/>
      <c r="L56" s="186"/>
      <c r="M56" s="122" t="str">
        <f>IF(datasheet!W8&lt;&gt;"",datasheet!W8,"")</f>
        <v/>
      </c>
      <c r="N56" s="122"/>
      <c r="O56" s="122"/>
      <c r="P56" s="122"/>
      <c r="Q56" s="122"/>
      <c r="R56" s="122"/>
      <c r="S56" s="122"/>
      <c r="T56" s="100" t="str">
        <f>IF(datasheet!U8&lt;&gt;"",datasheet!U8,"")</f>
        <v/>
      </c>
      <c r="U56" s="100"/>
      <c r="V56" s="100"/>
      <c r="W56" s="100"/>
      <c r="X56" s="100"/>
      <c r="Y56" s="113" t="str">
        <f>IF(datasheet!V8&lt;&gt;"",datasheet!V8,"")</f>
        <v/>
      </c>
      <c r="Z56" s="113"/>
      <c r="AA56" s="113"/>
      <c r="AB56" s="113"/>
      <c r="AC56" s="113"/>
      <c r="AD56" s="113"/>
      <c r="AE56" s="113" t="str">
        <f>IF(datasheet!T8&lt;&gt;"",datasheet!T8,"")</f>
        <v/>
      </c>
      <c r="AF56" s="113"/>
      <c r="AG56" s="113"/>
      <c r="AH56" s="113"/>
      <c r="AI56" s="113"/>
      <c r="AJ56" s="122" t="str">
        <f>IF(datasheet!X8&lt;&gt;"",datasheet!X8,"")</f>
        <v/>
      </c>
      <c r="AK56" s="122"/>
      <c r="AL56" s="122"/>
      <c r="AM56" s="122"/>
      <c r="AN56" s="122"/>
      <c r="AO56" s="122"/>
      <c r="AP56" s="122"/>
      <c r="AQ56" s="122"/>
      <c r="AR56" s="122"/>
      <c r="AS56" s="122"/>
      <c r="AT56" s="122"/>
      <c r="AU56" s="122"/>
      <c r="AV56" s="130" t="str">
        <f>IF(datasheet!Y8&lt;&gt;"",datasheet!Y8,"")</f>
        <v/>
      </c>
      <c r="AW56" s="130"/>
      <c r="AX56" s="130"/>
      <c r="AY56" s="202" t="str">
        <f t="shared" si="0"/>
        <v/>
      </c>
      <c r="AZ56" s="203"/>
      <c r="BA56" s="155" t="str">
        <f>IF(datasheet!J8&gt;0,ROUND(datasheet!J8*datasheet!B8/100,2),"")</f>
        <v/>
      </c>
      <c r="BB56" s="155"/>
      <c r="BC56" s="155"/>
      <c r="BD56" s="155"/>
      <c r="BE56" s="155"/>
      <c r="BF56" s="155"/>
      <c r="BG56" s="155"/>
      <c r="BH56" s="151"/>
      <c r="BI56" s="152"/>
      <c r="BJ56" s="107"/>
      <c r="BK56" s="107"/>
      <c r="BL56" s="107"/>
    </row>
    <row r="57" spans="1:64" s="19" customFormat="1" ht="14.85" customHeight="1" x14ac:dyDescent="0.25">
      <c r="A57" s="78"/>
      <c r="B57" s="184" t="s">
        <v>86</v>
      </c>
      <c r="C57" s="185"/>
      <c r="D57" s="185"/>
      <c r="E57" s="185"/>
      <c r="F57" s="185"/>
      <c r="G57" s="185"/>
      <c r="H57" s="185"/>
      <c r="I57" s="185"/>
      <c r="J57" s="185"/>
      <c r="K57" s="185"/>
      <c r="L57" s="186"/>
      <c r="M57" s="122" t="str">
        <f>IF(datasheet!W9&lt;&gt;"",datasheet!W9,"")</f>
        <v/>
      </c>
      <c r="N57" s="122"/>
      <c r="O57" s="122"/>
      <c r="P57" s="122"/>
      <c r="Q57" s="122"/>
      <c r="R57" s="122"/>
      <c r="S57" s="122"/>
      <c r="T57" s="100" t="str">
        <f>IF(datasheet!U9&lt;&gt;"",datasheet!U9,"")</f>
        <v/>
      </c>
      <c r="U57" s="100"/>
      <c r="V57" s="100"/>
      <c r="W57" s="100"/>
      <c r="X57" s="100"/>
      <c r="Y57" s="113" t="str">
        <f>IF(datasheet!V9&lt;&gt;"",datasheet!V9,"")</f>
        <v/>
      </c>
      <c r="Z57" s="113"/>
      <c r="AA57" s="113"/>
      <c r="AB57" s="113"/>
      <c r="AC57" s="113"/>
      <c r="AD57" s="113"/>
      <c r="AE57" s="113" t="str">
        <f>IF(datasheet!T9&lt;&gt;"",datasheet!T9,"")</f>
        <v/>
      </c>
      <c r="AF57" s="113"/>
      <c r="AG57" s="113"/>
      <c r="AH57" s="113"/>
      <c r="AI57" s="113"/>
      <c r="AJ57" s="122" t="str">
        <f>IF(datasheet!X9&lt;&gt;"",datasheet!X9,"")</f>
        <v/>
      </c>
      <c r="AK57" s="122"/>
      <c r="AL57" s="122"/>
      <c r="AM57" s="122"/>
      <c r="AN57" s="122"/>
      <c r="AO57" s="122"/>
      <c r="AP57" s="122"/>
      <c r="AQ57" s="122"/>
      <c r="AR57" s="122"/>
      <c r="AS57" s="122"/>
      <c r="AT57" s="122"/>
      <c r="AU57" s="122"/>
      <c r="AV57" s="130" t="str">
        <f>IF(datasheet!Y9&lt;&gt;"",datasheet!Y9,"")</f>
        <v/>
      </c>
      <c r="AW57" s="130"/>
      <c r="AX57" s="130"/>
      <c r="AY57" s="202" t="str">
        <f t="shared" si="0"/>
        <v/>
      </c>
      <c r="AZ57" s="203"/>
      <c r="BA57" s="155" t="str">
        <f>IF(datasheet!J9&gt;0,ROUND(datasheet!J9*datasheet!B9/100,2),"")</f>
        <v/>
      </c>
      <c r="BB57" s="155"/>
      <c r="BC57" s="155"/>
      <c r="BD57" s="155"/>
      <c r="BE57" s="155"/>
      <c r="BF57" s="155"/>
      <c r="BG57" s="155"/>
      <c r="BH57" s="151"/>
      <c r="BI57" s="152"/>
      <c r="BJ57" s="107"/>
      <c r="BK57" s="107"/>
      <c r="BL57" s="107"/>
    </row>
    <row r="58" spans="1:64" s="19" customFormat="1" ht="14.85" customHeight="1" x14ac:dyDescent="0.25">
      <c r="A58" s="78"/>
      <c r="B58" s="184" t="s">
        <v>86</v>
      </c>
      <c r="C58" s="185"/>
      <c r="D58" s="185"/>
      <c r="E58" s="185"/>
      <c r="F58" s="185"/>
      <c r="G58" s="185"/>
      <c r="H58" s="185"/>
      <c r="I58" s="185"/>
      <c r="J58" s="185"/>
      <c r="K58" s="185"/>
      <c r="L58" s="186"/>
      <c r="M58" s="122" t="str">
        <f>IF(datasheet!W10&lt;&gt;"",datasheet!W10,"")</f>
        <v/>
      </c>
      <c r="N58" s="122"/>
      <c r="O58" s="122"/>
      <c r="P58" s="122"/>
      <c r="Q58" s="122"/>
      <c r="R58" s="122"/>
      <c r="S58" s="122"/>
      <c r="T58" s="100" t="str">
        <f>IF(datasheet!U10&lt;&gt;"",datasheet!U10,"")</f>
        <v/>
      </c>
      <c r="U58" s="100"/>
      <c r="V58" s="100"/>
      <c r="W58" s="100"/>
      <c r="X58" s="100"/>
      <c r="Y58" s="113" t="str">
        <f>IF(datasheet!V10&lt;&gt;"",datasheet!V10,"")</f>
        <v/>
      </c>
      <c r="Z58" s="113"/>
      <c r="AA58" s="113"/>
      <c r="AB58" s="113"/>
      <c r="AC58" s="113"/>
      <c r="AD58" s="113"/>
      <c r="AE58" s="113" t="str">
        <f>IF(datasheet!T10&lt;&gt;"",datasheet!T10,"")</f>
        <v/>
      </c>
      <c r="AF58" s="113"/>
      <c r="AG58" s="113"/>
      <c r="AH58" s="113"/>
      <c r="AI58" s="113"/>
      <c r="AJ58" s="122" t="str">
        <f>IF(datasheet!X10&lt;&gt;"",datasheet!X10,"")</f>
        <v/>
      </c>
      <c r="AK58" s="122"/>
      <c r="AL58" s="122"/>
      <c r="AM58" s="122"/>
      <c r="AN58" s="122"/>
      <c r="AO58" s="122"/>
      <c r="AP58" s="122"/>
      <c r="AQ58" s="122"/>
      <c r="AR58" s="122"/>
      <c r="AS58" s="122"/>
      <c r="AT58" s="122"/>
      <c r="AU58" s="122"/>
      <c r="AV58" s="130" t="str">
        <f>IF(datasheet!Y10&lt;&gt;"",datasheet!Y10,"")</f>
        <v/>
      </c>
      <c r="AW58" s="130"/>
      <c r="AX58" s="130"/>
      <c r="AY58" s="202" t="str">
        <f t="shared" si="0"/>
        <v/>
      </c>
      <c r="AZ58" s="203"/>
      <c r="BA58" s="155" t="str">
        <f>IF(datasheet!J10&gt;0,ROUND(datasheet!J10*datasheet!B10/100,2),"")</f>
        <v/>
      </c>
      <c r="BB58" s="155"/>
      <c r="BC58" s="155"/>
      <c r="BD58" s="155"/>
      <c r="BE58" s="155"/>
      <c r="BF58" s="155"/>
      <c r="BG58" s="155"/>
      <c r="BH58" s="151"/>
      <c r="BI58" s="152"/>
      <c r="BJ58" s="107"/>
      <c r="BK58" s="107"/>
      <c r="BL58" s="107"/>
    </row>
    <row r="59" spans="1:64" s="19" customFormat="1" ht="14.85" customHeight="1" x14ac:dyDescent="0.25">
      <c r="A59" s="78"/>
      <c r="B59" s="184" t="s">
        <v>86</v>
      </c>
      <c r="C59" s="185"/>
      <c r="D59" s="185"/>
      <c r="E59" s="185"/>
      <c r="F59" s="185"/>
      <c r="G59" s="185"/>
      <c r="H59" s="185"/>
      <c r="I59" s="185"/>
      <c r="J59" s="185"/>
      <c r="K59" s="185"/>
      <c r="L59" s="186"/>
      <c r="M59" s="122" t="str">
        <f>IF(datasheet!W11&lt;&gt;"",datasheet!W11,"")</f>
        <v/>
      </c>
      <c r="N59" s="122"/>
      <c r="O59" s="122"/>
      <c r="P59" s="122"/>
      <c r="Q59" s="122"/>
      <c r="R59" s="122"/>
      <c r="S59" s="122"/>
      <c r="T59" s="100" t="str">
        <f>IF(datasheet!U11&lt;&gt;"",datasheet!U11,"")</f>
        <v/>
      </c>
      <c r="U59" s="100"/>
      <c r="V59" s="100"/>
      <c r="W59" s="100"/>
      <c r="X59" s="100"/>
      <c r="Y59" s="113" t="str">
        <f>IF(datasheet!V11&lt;&gt;"",datasheet!V11,"")</f>
        <v/>
      </c>
      <c r="Z59" s="113"/>
      <c r="AA59" s="113"/>
      <c r="AB59" s="113"/>
      <c r="AC59" s="113"/>
      <c r="AD59" s="113"/>
      <c r="AE59" s="113" t="str">
        <f>IF(datasheet!T11&lt;&gt;"",datasheet!T11,"")</f>
        <v/>
      </c>
      <c r="AF59" s="113"/>
      <c r="AG59" s="113"/>
      <c r="AH59" s="113"/>
      <c r="AI59" s="113"/>
      <c r="AJ59" s="122" t="str">
        <f>IF(datasheet!X11&lt;&gt;"",datasheet!X11,"")</f>
        <v/>
      </c>
      <c r="AK59" s="122"/>
      <c r="AL59" s="122"/>
      <c r="AM59" s="122"/>
      <c r="AN59" s="122"/>
      <c r="AO59" s="122"/>
      <c r="AP59" s="122"/>
      <c r="AQ59" s="122"/>
      <c r="AR59" s="122"/>
      <c r="AS59" s="122"/>
      <c r="AT59" s="122"/>
      <c r="AU59" s="122"/>
      <c r="AV59" s="130" t="str">
        <f>IF(datasheet!Y11&lt;&gt;"",datasheet!Y11,"")</f>
        <v/>
      </c>
      <c r="AW59" s="130"/>
      <c r="AX59" s="130"/>
      <c r="AY59" s="202" t="str">
        <f t="shared" si="0"/>
        <v/>
      </c>
      <c r="AZ59" s="203"/>
      <c r="BA59" s="155" t="str">
        <f>IF(datasheet!J11&gt;0,ROUND(datasheet!J11*datasheet!B11/100,2),"")</f>
        <v/>
      </c>
      <c r="BB59" s="155"/>
      <c r="BC59" s="155"/>
      <c r="BD59" s="155"/>
      <c r="BE59" s="155"/>
      <c r="BF59" s="155"/>
      <c r="BG59" s="155"/>
      <c r="BH59" s="153"/>
      <c r="BI59" s="154"/>
      <c r="BJ59" s="107"/>
      <c r="BK59" s="107"/>
      <c r="BL59" s="107"/>
    </row>
    <row r="60" spans="1:64" ht="15.75" customHeight="1" thickBot="1" x14ac:dyDescent="0.3">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W60" s="19"/>
      <c r="AX60" s="137" t="s">
        <v>67</v>
      </c>
      <c r="AY60" s="137"/>
      <c r="AZ60" s="137"/>
      <c r="BA60" s="138">
        <f>SUM(BA50:BG59)</f>
        <v>42000</v>
      </c>
      <c r="BB60" s="138"/>
      <c r="BC60" s="138"/>
      <c r="BD60" s="138"/>
      <c r="BE60" s="138"/>
      <c r="BF60" s="138"/>
      <c r="BG60" s="138"/>
      <c r="BH60" s="25"/>
      <c r="BI60" s="25"/>
      <c r="BJ60" s="136">
        <f>SUM(BJ50:BL59)</f>
        <v>0</v>
      </c>
      <c r="BK60" s="136"/>
      <c r="BL60" s="136"/>
    </row>
    <row r="61" spans="1:64" ht="1.5" customHeight="1" thickTop="1" x14ac:dyDescent="0.25">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row>
    <row r="62" spans="1:64" ht="23.25" customHeight="1" x14ac:dyDescent="0.25">
      <c r="A62" s="121" t="s">
        <v>68</v>
      </c>
      <c r="B62" s="121"/>
      <c r="C62" s="121"/>
      <c r="D62" s="121"/>
      <c r="E62" s="120" t="s">
        <v>86</v>
      </c>
      <c r="F62" s="120"/>
      <c r="G62" s="120"/>
      <c r="H62" s="120"/>
      <c r="I62" s="120"/>
      <c r="J62" s="120"/>
      <c r="K62" s="120"/>
      <c r="L62" s="120"/>
      <c r="M62" s="120"/>
      <c r="N62" s="120"/>
      <c r="O62" s="120"/>
      <c r="P62" s="120"/>
      <c r="Q62" s="120"/>
      <c r="R62" s="120"/>
      <c r="S62" s="120"/>
      <c r="T62" s="120"/>
      <c r="U62" s="31"/>
      <c r="V62" s="131">
        <f ca="1">TODAY()</f>
        <v>45569</v>
      </c>
      <c r="W62" s="131"/>
      <c r="X62" s="131"/>
      <c r="Y62" s="131"/>
      <c r="Z62" s="131"/>
      <c r="AA62" s="131"/>
      <c r="AB62" s="131"/>
      <c r="AC62" s="131"/>
      <c r="AD62" s="131"/>
      <c r="AE62" s="108" t="s">
        <v>69</v>
      </c>
      <c r="AF62" s="108"/>
      <c r="AG62" s="108"/>
      <c r="AH62" s="108"/>
      <c r="AI62" s="108"/>
      <c r="AJ62" s="108"/>
      <c r="AK62" s="108"/>
      <c r="AL62" s="108"/>
      <c r="AM62" s="95"/>
      <c r="AN62" s="101" t="s">
        <v>86</v>
      </c>
      <c r="AO62" s="101"/>
      <c r="AP62" s="101"/>
      <c r="AQ62" s="101"/>
      <c r="AR62" s="101"/>
      <c r="AS62" s="101"/>
      <c r="AT62" s="101"/>
      <c r="AU62" s="101"/>
      <c r="AV62" s="101"/>
      <c r="AW62" s="101"/>
      <c r="AX62" s="101"/>
      <c r="AY62" s="101"/>
      <c r="AZ62" s="101"/>
      <c r="BA62" s="101"/>
      <c r="BB62" s="101"/>
      <c r="BC62" s="101"/>
      <c r="BD62" s="101"/>
      <c r="BE62" s="101"/>
      <c r="BF62" s="101"/>
      <c r="BG62" s="101"/>
      <c r="BH62" s="28"/>
      <c r="BI62" s="28"/>
      <c r="BJ62" s="101" t="s">
        <v>86</v>
      </c>
      <c r="BK62" s="101"/>
      <c r="BL62" s="101"/>
    </row>
    <row r="63" spans="1:64" s="1" customFormat="1" ht="9" customHeight="1" x14ac:dyDescent="0.2">
      <c r="B63" s="13"/>
      <c r="C63" s="13"/>
      <c r="D63" s="13"/>
      <c r="E63" s="99" t="s">
        <v>70</v>
      </c>
      <c r="F63" s="99"/>
      <c r="G63" s="99"/>
      <c r="H63" s="99"/>
      <c r="I63" s="99"/>
      <c r="J63" s="99"/>
      <c r="K63" s="99"/>
      <c r="L63" s="99"/>
      <c r="M63" s="99"/>
      <c r="N63" s="99"/>
      <c r="O63" s="99"/>
      <c r="P63" s="99"/>
      <c r="Q63" s="99"/>
      <c r="R63" s="99"/>
      <c r="S63" s="99"/>
      <c r="T63" s="13"/>
      <c r="U63" s="13"/>
      <c r="V63" s="99" t="s">
        <v>72</v>
      </c>
      <c r="W63" s="99"/>
      <c r="X63" s="99"/>
      <c r="Y63" s="99"/>
      <c r="Z63" s="99"/>
      <c r="AA63" s="99"/>
      <c r="AB63" s="99"/>
      <c r="AC63" s="99"/>
      <c r="AD63" s="99"/>
      <c r="AE63" s="13"/>
      <c r="AF63" s="13"/>
      <c r="AG63" s="13"/>
      <c r="AH63" s="13"/>
      <c r="AI63" s="13"/>
      <c r="AJ63" s="99" t="s">
        <v>897</v>
      </c>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13"/>
      <c r="BI63" s="13"/>
      <c r="BJ63" s="99" t="s">
        <v>72</v>
      </c>
      <c r="BK63" s="99"/>
      <c r="BL63" s="99"/>
    </row>
    <row r="64" spans="1:64" ht="18" customHeight="1" x14ac:dyDescent="0.25">
      <c r="A64" s="121" t="s">
        <v>69</v>
      </c>
      <c r="B64" s="121"/>
      <c r="C64" s="121"/>
      <c r="D64" s="121"/>
      <c r="E64" s="120" t="s">
        <v>86</v>
      </c>
      <c r="F64" s="120"/>
      <c r="G64" s="120"/>
      <c r="H64" s="120"/>
      <c r="I64" s="120"/>
      <c r="J64" s="120"/>
      <c r="K64" s="120"/>
      <c r="L64" s="120"/>
      <c r="M64" s="120"/>
      <c r="N64" s="120"/>
      <c r="O64" s="120"/>
      <c r="P64" s="120"/>
      <c r="Q64" s="120"/>
      <c r="R64" s="120"/>
      <c r="S64" s="120"/>
      <c r="T64" s="120"/>
      <c r="U64" s="31"/>
      <c r="V64" s="101" t="s">
        <v>86</v>
      </c>
      <c r="W64" s="101"/>
      <c r="X64" s="101"/>
      <c r="Y64" s="101"/>
      <c r="Z64" s="101"/>
      <c r="AA64" s="101"/>
      <c r="AB64" s="101"/>
      <c r="AC64" s="101"/>
      <c r="AD64" s="101"/>
      <c r="AE64" s="108" t="s">
        <v>69</v>
      </c>
      <c r="AF64" s="108"/>
      <c r="AG64" s="108"/>
      <c r="AH64" s="108"/>
      <c r="AI64" s="108"/>
      <c r="AJ64" s="108"/>
      <c r="AK64" s="108"/>
      <c r="AL64" s="108"/>
      <c r="AM64" s="95"/>
      <c r="AN64" s="101" t="s">
        <v>86</v>
      </c>
      <c r="AO64" s="101"/>
      <c r="AP64" s="101"/>
      <c r="AQ64" s="101"/>
      <c r="AR64" s="101"/>
      <c r="AS64" s="101"/>
      <c r="AT64" s="101"/>
      <c r="AU64" s="101"/>
      <c r="AV64" s="101"/>
      <c r="AW64" s="101"/>
      <c r="AX64" s="101"/>
      <c r="AY64" s="101"/>
      <c r="AZ64" s="101"/>
      <c r="BA64" s="101"/>
      <c r="BB64" s="101"/>
      <c r="BC64" s="101"/>
      <c r="BD64" s="101"/>
      <c r="BE64" s="101"/>
      <c r="BF64" s="101"/>
      <c r="BG64" s="101"/>
      <c r="BH64" s="28"/>
      <c r="BI64" s="28"/>
      <c r="BJ64" s="101" t="s">
        <v>86</v>
      </c>
      <c r="BK64" s="101"/>
      <c r="BL64" s="101"/>
    </row>
    <row r="65" spans="1:64" s="1" customFormat="1" ht="9" customHeight="1" x14ac:dyDescent="0.2">
      <c r="B65" s="13"/>
      <c r="C65" s="13"/>
      <c r="D65" s="13"/>
      <c r="E65" s="99" t="s">
        <v>71</v>
      </c>
      <c r="F65" s="99"/>
      <c r="G65" s="99"/>
      <c r="H65" s="99"/>
      <c r="I65" s="99"/>
      <c r="J65" s="99"/>
      <c r="K65" s="99"/>
      <c r="L65" s="99"/>
      <c r="M65" s="99"/>
      <c r="N65" s="99"/>
      <c r="O65" s="99"/>
      <c r="P65" s="99"/>
      <c r="Q65" s="99"/>
      <c r="R65" s="99"/>
      <c r="S65" s="99"/>
      <c r="T65" s="13"/>
      <c r="U65" s="13"/>
      <c r="V65" s="99" t="s">
        <v>72</v>
      </c>
      <c r="W65" s="99"/>
      <c r="X65" s="99"/>
      <c r="Y65" s="99"/>
      <c r="Z65" s="99"/>
      <c r="AA65" s="99"/>
      <c r="AB65" s="99"/>
      <c r="AC65" s="99"/>
      <c r="AD65" s="99"/>
      <c r="AE65" s="13"/>
      <c r="AF65" s="13"/>
      <c r="AG65" s="13"/>
      <c r="AH65" s="13"/>
      <c r="AI65" s="13"/>
      <c r="AJ65" s="99" t="s">
        <v>73</v>
      </c>
      <c r="AK65" s="99"/>
      <c r="AL65" s="99"/>
      <c r="AM65" s="99"/>
      <c r="AN65" s="99"/>
      <c r="AO65" s="99"/>
      <c r="AP65" s="99"/>
      <c r="AQ65" s="99"/>
      <c r="AR65" s="99"/>
      <c r="AS65" s="99"/>
      <c r="AT65" s="99"/>
      <c r="AU65" s="99"/>
      <c r="AV65" s="99"/>
      <c r="AW65" s="99"/>
      <c r="AX65" s="99"/>
      <c r="AY65" s="99"/>
      <c r="AZ65" s="99"/>
      <c r="BA65" s="99"/>
      <c r="BB65" s="99"/>
      <c r="BC65" s="99"/>
      <c r="BD65" s="99"/>
      <c r="BE65" s="99"/>
      <c r="BF65" s="99"/>
      <c r="BG65" s="99"/>
      <c r="BH65" s="13"/>
      <c r="BI65" s="13"/>
      <c r="BJ65" s="99" t="s">
        <v>72</v>
      </c>
      <c r="BK65" s="99"/>
      <c r="BL65" s="99"/>
    </row>
    <row r="66" spans="1:64" ht="18" customHeight="1" x14ac:dyDescent="0.25">
      <c r="A66" s="120" t="s">
        <v>86</v>
      </c>
      <c r="B66" s="120"/>
      <c r="C66" s="120"/>
      <c r="D66" s="120"/>
      <c r="E66" s="120"/>
      <c r="F66" s="32" t="s">
        <v>86</v>
      </c>
      <c r="G66" s="120" t="s">
        <v>86</v>
      </c>
      <c r="H66" s="120"/>
      <c r="I66" s="32"/>
      <c r="J66" s="120" t="s">
        <v>86</v>
      </c>
      <c r="K66" s="120"/>
      <c r="L66" s="120"/>
      <c r="M66" s="32"/>
      <c r="N66" s="32"/>
      <c r="O66" s="120" t="s">
        <v>86</v>
      </c>
      <c r="P66" s="120"/>
      <c r="Q66" s="120"/>
      <c r="R66" s="32"/>
      <c r="S66" s="120" t="s">
        <v>86</v>
      </c>
      <c r="T66" s="120"/>
      <c r="U66" s="120"/>
      <c r="V66" s="32"/>
      <c r="W66" s="32"/>
      <c r="X66" s="101" t="s">
        <v>86</v>
      </c>
      <c r="Y66" s="101"/>
      <c r="Z66" s="101"/>
      <c r="AA66" s="101"/>
      <c r="AB66" s="101"/>
      <c r="AC66" s="101"/>
      <c r="AD66" s="54"/>
      <c r="AE66" s="108" t="s">
        <v>69</v>
      </c>
      <c r="AF66" s="108"/>
      <c r="AG66" s="108"/>
      <c r="AH66" s="108"/>
      <c r="AI66" s="108"/>
      <c r="AJ66" s="108"/>
      <c r="AK66" s="108"/>
      <c r="AL66" s="108"/>
      <c r="AM66" s="95"/>
      <c r="AN66" s="101" t="s">
        <v>86</v>
      </c>
      <c r="AO66" s="101"/>
      <c r="AP66" s="101"/>
      <c r="AQ66" s="101"/>
      <c r="AR66" s="101"/>
      <c r="AS66" s="101"/>
      <c r="AT66" s="101"/>
      <c r="AU66" s="101"/>
      <c r="AV66" s="101"/>
      <c r="AW66" s="101"/>
      <c r="AX66" s="101"/>
      <c r="AY66" s="101"/>
      <c r="AZ66" s="101"/>
      <c r="BA66" s="101"/>
      <c r="BB66" s="101"/>
      <c r="BC66" s="101"/>
      <c r="BD66" s="101"/>
      <c r="BE66" s="101"/>
      <c r="BF66" s="101"/>
      <c r="BG66" s="101"/>
      <c r="BH66" s="28"/>
      <c r="BI66" s="28"/>
      <c r="BJ66" s="101" t="s">
        <v>86</v>
      </c>
      <c r="BK66" s="101"/>
      <c r="BL66" s="101"/>
    </row>
    <row r="67" spans="1:64" s="1" customFormat="1" ht="9" customHeight="1" x14ac:dyDescent="0.2">
      <c r="A67" s="99" t="s">
        <v>76</v>
      </c>
      <c r="B67" s="99"/>
      <c r="C67" s="99"/>
      <c r="D67" s="99"/>
      <c r="E67" s="99"/>
      <c r="F67" s="13"/>
      <c r="G67" s="99" t="s">
        <v>72</v>
      </c>
      <c r="H67" s="99"/>
      <c r="I67" s="13"/>
      <c r="J67" s="99" t="s">
        <v>76</v>
      </c>
      <c r="K67" s="99"/>
      <c r="L67" s="99"/>
      <c r="M67" s="99" t="s">
        <v>72</v>
      </c>
      <c r="N67" s="99"/>
      <c r="O67" s="99"/>
      <c r="P67" s="99"/>
      <c r="Q67" s="99" t="s">
        <v>76</v>
      </c>
      <c r="R67" s="99"/>
      <c r="S67" s="99"/>
      <c r="T67" s="99"/>
      <c r="U67" s="99"/>
      <c r="V67" s="21"/>
      <c r="W67" s="21"/>
      <c r="X67" s="99" t="s">
        <v>72</v>
      </c>
      <c r="Y67" s="99"/>
      <c r="Z67" s="99"/>
      <c r="AA67" s="99"/>
      <c r="AB67" s="99"/>
      <c r="AC67" s="99"/>
      <c r="AD67" s="13"/>
      <c r="AE67" s="13"/>
      <c r="AF67" s="13"/>
      <c r="AG67" s="13"/>
      <c r="AH67" s="13"/>
      <c r="AI67" s="13"/>
      <c r="AJ67" s="99" t="s">
        <v>74</v>
      </c>
      <c r="AK67" s="99"/>
      <c r="AL67" s="99"/>
      <c r="AM67" s="99"/>
      <c r="AN67" s="99"/>
      <c r="AO67" s="99"/>
      <c r="AP67" s="99"/>
      <c r="AQ67" s="99"/>
      <c r="AR67" s="99"/>
      <c r="AS67" s="99"/>
      <c r="AT67" s="99"/>
      <c r="AU67" s="99"/>
      <c r="AV67" s="99"/>
      <c r="AW67" s="99"/>
      <c r="AX67" s="99"/>
      <c r="AY67" s="99"/>
      <c r="AZ67" s="99"/>
      <c r="BA67" s="99"/>
      <c r="BB67" s="99"/>
      <c r="BC67" s="99"/>
      <c r="BD67" s="99"/>
      <c r="BE67" s="99"/>
      <c r="BF67" s="99"/>
      <c r="BG67" s="99"/>
      <c r="BH67" s="13"/>
      <c r="BI67" s="13"/>
      <c r="BJ67" s="99" t="s">
        <v>72</v>
      </c>
      <c r="BK67" s="99"/>
      <c r="BL67" s="99"/>
    </row>
    <row r="68" spans="1:64" ht="18" customHeight="1" x14ac:dyDescent="0.25">
      <c r="B68" s="72" t="s">
        <v>901</v>
      </c>
      <c r="C68" s="81"/>
      <c r="D68" s="81"/>
      <c r="E68" s="72"/>
      <c r="F68" s="72"/>
      <c r="G68" s="182" t="str">
        <f>IF('Original Query '!G68:S68&lt;&gt;"",'Original Query '!G68:S68,"")</f>
        <v/>
      </c>
      <c r="H68" s="183"/>
      <c r="I68" s="183"/>
      <c r="J68" s="183"/>
      <c r="K68" s="183"/>
      <c r="L68" s="183"/>
      <c r="M68" s="183"/>
      <c r="N68" s="183"/>
      <c r="O68" s="183"/>
      <c r="P68" s="183"/>
      <c r="Q68" s="183"/>
      <c r="R68" s="183"/>
      <c r="S68" s="183"/>
      <c r="AE68" s="108" t="s">
        <v>69</v>
      </c>
      <c r="AF68" s="108"/>
      <c r="AG68" s="108"/>
      <c r="AH68" s="108"/>
      <c r="AI68" s="108"/>
      <c r="AJ68" s="108"/>
      <c r="AK68" s="108"/>
      <c r="AL68" s="108"/>
      <c r="AM68" s="95"/>
      <c r="AN68" s="101" t="s">
        <v>86</v>
      </c>
      <c r="AO68" s="101"/>
      <c r="AP68" s="101"/>
      <c r="AQ68" s="101"/>
      <c r="AR68" s="101"/>
      <c r="AS68" s="101"/>
      <c r="AT68" s="101"/>
      <c r="AU68" s="101"/>
      <c r="AV68" s="101"/>
      <c r="AW68" s="101"/>
      <c r="AX68" s="101"/>
      <c r="AY68" s="101"/>
      <c r="AZ68" s="101"/>
      <c r="BA68" s="101"/>
      <c r="BB68" s="101"/>
      <c r="BC68" s="101"/>
      <c r="BD68" s="101"/>
      <c r="BE68" s="101"/>
      <c r="BF68" s="101"/>
      <c r="BG68" s="101"/>
      <c r="BH68" s="28"/>
      <c r="BI68" s="28"/>
      <c r="BJ68" s="101" t="s">
        <v>86</v>
      </c>
      <c r="BK68" s="101"/>
      <c r="BL68" s="101"/>
    </row>
    <row r="69" spans="1:64" ht="9" customHeight="1" x14ac:dyDescent="0.25">
      <c r="B69" s="72" t="s">
        <v>901</v>
      </c>
      <c r="C69" s="81"/>
      <c r="D69" s="81"/>
      <c r="E69" s="72"/>
      <c r="F69" s="72"/>
      <c r="G69" s="182" t="str">
        <f>IF('Original Query '!G69:S69&lt;&gt;"",'Original Query '!G69:S69,"")</f>
        <v/>
      </c>
      <c r="H69" s="183"/>
      <c r="I69" s="183"/>
      <c r="J69" s="183"/>
      <c r="K69" s="183"/>
      <c r="L69" s="183"/>
      <c r="M69" s="183"/>
      <c r="N69" s="183"/>
      <c r="O69" s="183"/>
      <c r="P69" s="183"/>
      <c r="Q69" s="183"/>
      <c r="R69" s="183"/>
      <c r="S69" s="183"/>
      <c r="T69" s="72"/>
      <c r="AE69" s="13"/>
      <c r="AF69" s="13"/>
      <c r="AG69" s="13"/>
      <c r="AH69" s="13"/>
      <c r="AI69" s="13"/>
      <c r="AJ69" s="99" t="s">
        <v>75</v>
      </c>
      <c r="AK69" s="99"/>
      <c r="AL69" s="99"/>
      <c r="AM69" s="99"/>
      <c r="AN69" s="99"/>
      <c r="AO69" s="99"/>
      <c r="AP69" s="99"/>
      <c r="AQ69" s="99"/>
      <c r="AR69" s="99"/>
      <c r="AS69" s="99"/>
      <c r="AT69" s="99"/>
      <c r="AU69" s="99"/>
      <c r="AV69" s="99"/>
      <c r="AW69" s="99"/>
      <c r="AX69" s="99"/>
      <c r="AY69" s="99"/>
      <c r="AZ69" s="99"/>
      <c r="BA69" s="99"/>
      <c r="BB69" s="99"/>
      <c r="BC69" s="99"/>
      <c r="BD69" s="99"/>
      <c r="BE69" s="99"/>
      <c r="BF69" s="99"/>
      <c r="BG69" s="99"/>
      <c r="BH69" s="13"/>
      <c r="BI69" s="13"/>
      <c r="BJ69" s="99" t="s">
        <v>72</v>
      </c>
      <c r="BK69" s="99"/>
      <c r="BL69" s="99"/>
    </row>
  </sheetData>
  <sheetProtection password="C8CA" sheet="1" objects="1" scenarios="1"/>
  <mergeCells count="345">
    <mergeCell ref="AJ69:BG69"/>
    <mergeCell ref="BJ69:BL69"/>
    <mergeCell ref="A67:E67"/>
    <mergeCell ref="G67:H67"/>
    <mergeCell ref="J67:L67"/>
    <mergeCell ref="M67:P67"/>
    <mergeCell ref="Q67:U67"/>
    <mergeCell ref="X67:AC67"/>
    <mergeCell ref="AJ67:BG67"/>
    <mergeCell ref="BJ67:BL67"/>
    <mergeCell ref="AE68:AM68"/>
    <mergeCell ref="AN68:BG68"/>
    <mergeCell ref="BJ68:BL68"/>
    <mergeCell ref="G68:S68"/>
    <mergeCell ref="G69:S69"/>
    <mergeCell ref="E65:S65"/>
    <mergeCell ref="V65:AD65"/>
    <mergeCell ref="AJ65:BG65"/>
    <mergeCell ref="BJ65:BL65"/>
    <mergeCell ref="A66:E66"/>
    <mergeCell ref="G66:H66"/>
    <mergeCell ref="J66:L66"/>
    <mergeCell ref="O66:Q66"/>
    <mergeCell ref="S66:U66"/>
    <mergeCell ref="X66:AC66"/>
    <mergeCell ref="AE66:AM66"/>
    <mergeCell ref="AN66:BG66"/>
    <mergeCell ref="BJ66:BL66"/>
    <mergeCell ref="E63:S63"/>
    <mergeCell ref="V63:AD63"/>
    <mergeCell ref="AJ63:BG63"/>
    <mergeCell ref="BJ63:BL63"/>
    <mergeCell ref="A64:D64"/>
    <mergeCell ref="E64:T64"/>
    <mergeCell ref="V64:AD64"/>
    <mergeCell ref="AE64:AM64"/>
    <mergeCell ref="AN64:BG64"/>
    <mergeCell ref="BJ64:BL64"/>
    <mergeCell ref="AX60:AZ60"/>
    <mergeCell ref="BA60:BG60"/>
    <mergeCell ref="BJ60:BL60"/>
    <mergeCell ref="A61:BL61"/>
    <mergeCell ref="A62:D62"/>
    <mergeCell ref="E62:T62"/>
    <mergeCell ref="V62:AD62"/>
    <mergeCell ref="AE62:AM62"/>
    <mergeCell ref="AN62:BG62"/>
    <mergeCell ref="BJ62:BL62"/>
    <mergeCell ref="M59:S59"/>
    <mergeCell ref="T59:X59"/>
    <mergeCell ref="Y59:AD59"/>
    <mergeCell ref="AE59:AI59"/>
    <mergeCell ref="AJ59:AU59"/>
    <mergeCell ref="AV59:AX59"/>
    <mergeCell ref="AY59:AZ59"/>
    <mergeCell ref="BA59:BG59"/>
    <mergeCell ref="BJ59:BL59"/>
    <mergeCell ref="M58:S58"/>
    <mergeCell ref="T58:X58"/>
    <mergeCell ref="Y58:AD58"/>
    <mergeCell ref="AE58:AI58"/>
    <mergeCell ref="AJ58:AU58"/>
    <mergeCell ref="AV58:AX58"/>
    <mergeCell ref="AY58:AZ58"/>
    <mergeCell ref="BA58:BG58"/>
    <mergeCell ref="BJ58:BL58"/>
    <mergeCell ref="M57:S57"/>
    <mergeCell ref="T57:X57"/>
    <mergeCell ref="Y57:AD57"/>
    <mergeCell ref="AE57:AI57"/>
    <mergeCell ref="AJ57:AU57"/>
    <mergeCell ref="AV57:AX57"/>
    <mergeCell ref="AY57:AZ57"/>
    <mergeCell ref="BA57:BG57"/>
    <mergeCell ref="BJ57:BL57"/>
    <mergeCell ref="M56:S56"/>
    <mergeCell ref="T56:X56"/>
    <mergeCell ref="Y56:AD56"/>
    <mergeCell ref="AE56:AI56"/>
    <mergeCell ref="AJ56:AU56"/>
    <mergeCell ref="AV56:AX56"/>
    <mergeCell ref="AY56:AZ56"/>
    <mergeCell ref="BA56:BG56"/>
    <mergeCell ref="BJ56:BL56"/>
    <mergeCell ref="M55:S55"/>
    <mergeCell ref="T55:X55"/>
    <mergeCell ref="Y55:AD55"/>
    <mergeCell ref="AE55:AI55"/>
    <mergeCell ref="AJ55:AU55"/>
    <mergeCell ref="AV55:AX55"/>
    <mergeCell ref="AY55:AZ55"/>
    <mergeCell ref="BA55:BG55"/>
    <mergeCell ref="BJ55:BL55"/>
    <mergeCell ref="M54:S54"/>
    <mergeCell ref="T54:X54"/>
    <mergeCell ref="Y54:AD54"/>
    <mergeCell ref="AE54:AI54"/>
    <mergeCell ref="AJ54:AU54"/>
    <mergeCell ref="AV54:AX54"/>
    <mergeCell ref="AY54:AZ54"/>
    <mergeCell ref="BA54:BG54"/>
    <mergeCell ref="BJ54:BL54"/>
    <mergeCell ref="M53:S53"/>
    <mergeCell ref="T53:X53"/>
    <mergeCell ref="Y53:AD53"/>
    <mergeCell ref="AE53:AI53"/>
    <mergeCell ref="AJ53:AU53"/>
    <mergeCell ref="AV53:AX53"/>
    <mergeCell ref="AY53:AZ53"/>
    <mergeCell ref="BA53:BG53"/>
    <mergeCell ref="BJ53:BL53"/>
    <mergeCell ref="AJ51:AU51"/>
    <mergeCell ref="AV51:AX51"/>
    <mergeCell ref="AY51:AZ51"/>
    <mergeCell ref="BA51:BG51"/>
    <mergeCell ref="BJ51:BL51"/>
    <mergeCell ref="M52:S52"/>
    <mergeCell ref="T52:X52"/>
    <mergeCell ref="Y52:AD52"/>
    <mergeCell ref="AE52:AI52"/>
    <mergeCell ref="AJ52:AU52"/>
    <mergeCell ref="AV52:AX52"/>
    <mergeCell ref="AY52:AZ52"/>
    <mergeCell ref="BA52:BG52"/>
    <mergeCell ref="BJ52:BL52"/>
    <mergeCell ref="A47:BL47"/>
    <mergeCell ref="M48:S49"/>
    <mergeCell ref="T48:X49"/>
    <mergeCell ref="Y48:AD49"/>
    <mergeCell ref="AE48:AI49"/>
    <mergeCell ref="AJ48:AU49"/>
    <mergeCell ref="AV48:AX49"/>
    <mergeCell ref="AY48:AZ49"/>
    <mergeCell ref="BA48:BG49"/>
    <mergeCell ref="BH48:BI59"/>
    <mergeCell ref="BJ48:BL49"/>
    <mergeCell ref="M50:S50"/>
    <mergeCell ref="T50:X50"/>
    <mergeCell ref="Y50:AD50"/>
    <mergeCell ref="AE50:AI50"/>
    <mergeCell ref="AJ50:AU50"/>
    <mergeCell ref="AV50:AX50"/>
    <mergeCell ref="AY50:AZ50"/>
    <mergeCell ref="BA50:BG50"/>
    <mergeCell ref="BJ50:BL50"/>
    <mergeCell ref="M51:S51"/>
    <mergeCell ref="T51:X51"/>
    <mergeCell ref="Y51:AD51"/>
    <mergeCell ref="AE51:AI51"/>
    <mergeCell ref="A45:BL45"/>
    <mergeCell ref="A46:K46"/>
    <mergeCell ref="L46:O46"/>
    <mergeCell ref="P46:Z46"/>
    <mergeCell ref="AA46:AD46"/>
    <mergeCell ref="AE46:AH46"/>
    <mergeCell ref="AI46:AN46"/>
    <mergeCell ref="AQ46:AU46"/>
    <mergeCell ref="AV46:BE46"/>
    <mergeCell ref="BF46:BH46"/>
    <mergeCell ref="A43:BL43"/>
    <mergeCell ref="F44:I44"/>
    <mergeCell ref="K44:O44"/>
    <mergeCell ref="Q44:U44"/>
    <mergeCell ref="W44:X44"/>
    <mergeCell ref="Y44:AC44"/>
    <mergeCell ref="AE44:AJ44"/>
    <mergeCell ref="AM44:AN44"/>
    <mergeCell ref="AO44:AU44"/>
    <mergeCell ref="AV44:BD44"/>
    <mergeCell ref="BF44:BH44"/>
    <mergeCell ref="A41:A42"/>
    <mergeCell ref="C41:Q41"/>
    <mergeCell ref="R41:U41"/>
    <mergeCell ref="V41:AG41"/>
    <mergeCell ref="AH41:AS41"/>
    <mergeCell ref="AT41:BA41"/>
    <mergeCell ref="BC41:BF41"/>
    <mergeCell ref="BG41:BL41"/>
    <mergeCell ref="C42:I42"/>
    <mergeCell ref="J42:L42"/>
    <mergeCell ref="M42:U42"/>
    <mergeCell ref="V42:Y42"/>
    <mergeCell ref="Z42:AK42"/>
    <mergeCell ref="BD42:BH42"/>
    <mergeCell ref="BJ42:BL42"/>
    <mergeCell ref="A37:B38"/>
    <mergeCell ref="C37:T37"/>
    <mergeCell ref="U37:BL37"/>
    <mergeCell ref="C38:H38"/>
    <mergeCell ref="J38:BL38"/>
    <mergeCell ref="A39:BL39"/>
    <mergeCell ref="C40:V40"/>
    <mergeCell ref="W40:AZ40"/>
    <mergeCell ref="BA40:BE40"/>
    <mergeCell ref="BG40:BL40"/>
    <mergeCell ref="A33:L33"/>
    <mergeCell ref="T33:AO33"/>
    <mergeCell ref="AP33:AZ33"/>
    <mergeCell ref="BA33:BD33"/>
    <mergeCell ref="BE33:BL33"/>
    <mergeCell ref="C34:BL34"/>
    <mergeCell ref="A35:BL35"/>
    <mergeCell ref="C36:X36"/>
    <mergeCell ref="Y36:AL36"/>
    <mergeCell ref="AN36:AT36"/>
    <mergeCell ref="AU36:BB36"/>
    <mergeCell ref="BC36:BD36"/>
    <mergeCell ref="BE36:BL36"/>
    <mergeCell ref="C28:R28"/>
    <mergeCell ref="S28:BL28"/>
    <mergeCell ref="A29:B31"/>
    <mergeCell ref="C29:BL29"/>
    <mergeCell ref="C30:BL30"/>
    <mergeCell ref="C31:BL31"/>
    <mergeCell ref="C32:S32"/>
    <mergeCell ref="T32:AO32"/>
    <mergeCell ref="AP32:AZ32"/>
    <mergeCell ref="BA32:BD32"/>
    <mergeCell ref="BE32:BL32"/>
    <mergeCell ref="C25:AB25"/>
    <mergeCell ref="AC25:AE25"/>
    <mergeCell ref="AG25:AS25"/>
    <mergeCell ref="AT25:AZ25"/>
    <mergeCell ref="BA25:BE25"/>
    <mergeCell ref="BF25:BL25"/>
    <mergeCell ref="A26:BL26"/>
    <mergeCell ref="A27:I27"/>
    <mergeCell ref="K27:S27"/>
    <mergeCell ref="W27:AI27"/>
    <mergeCell ref="AK27:AM27"/>
    <mergeCell ref="AN27:AX27"/>
    <mergeCell ref="AZ27:BL27"/>
    <mergeCell ref="BG22:BL22"/>
    <mergeCell ref="C23:V23"/>
    <mergeCell ref="W23:AZ23"/>
    <mergeCell ref="BA23:BE23"/>
    <mergeCell ref="BG23:BL23"/>
    <mergeCell ref="A24:B24"/>
    <mergeCell ref="D24:G24"/>
    <mergeCell ref="I24:P24"/>
    <mergeCell ref="Q24:V24"/>
    <mergeCell ref="X24:BL24"/>
    <mergeCell ref="A19:BL19"/>
    <mergeCell ref="C20:O20"/>
    <mergeCell ref="P20:AZ20"/>
    <mergeCell ref="BA20:BF20"/>
    <mergeCell ref="BG20:BL20"/>
    <mergeCell ref="A21:B21"/>
    <mergeCell ref="C21:K21"/>
    <mergeCell ref="L21:U21"/>
    <mergeCell ref="W21:AE21"/>
    <mergeCell ref="AH21:AS21"/>
    <mergeCell ref="AU21:BE21"/>
    <mergeCell ref="BG21:BL21"/>
    <mergeCell ref="A17:B17"/>
    <mergeCell ref="C17:H17"/>
    <mergeCell ref="I17:AL17"/>
    <mergeCell ref="AP17:AV17"/>
    <mergeCell ref="AX17:BA17"/>
    <mergeCell ref="BD17:BJ17"/>
    <mergeCell ref="BK17:BL17"/>
    <mergeCell ref="C18:Y18"/>
    <mergeCell ref="Z18:BB18"/>
    <mergeCell ref="BD18:BJ18"/>
    <mergeCell ref="BK18:BL18"/>
    <mergeCell ref="A14:BL14"/>
    <mergeCell ref="C15:Q15"/>
    <mergeCell ref="S15:Z15"/>
    <mergeCell ref="AD15:AL15"/>
    <mergeCell ref="AP15:AV15"/>
    <mergeCell ref="AX15:BB15"/>
    <mergeCell ref="BD15:BJ15"/>
    <mergeCell ref="BK15:BL15"/>
    <mergeCell ref="A16:BL16"/>
    <mergeCell ref="A12:B12"/>
    <mergeCell ref="C12:Y12"/>
    <mergeCell ref="Z12:AD12"/>
    <mergeCell ref="AG12:AO12"/>
    <mergeCell ref="AP12:AU12"/>
    <mergeCell ref="AV12:BA12"/>
    <mergeCell ref="BD12:BJ12"/>
    <mergeCell ref="BK12:BL12"/>
    <mergeCell ref="A13:B13"/>
    <mergeCell ref="C13:X13"/>
    <mergeCell ref="Y13:AE13"/>
    <mergeCell ref="AG13:AO13"/>
    <mergeCell ref="AP13:AU13"/>
    <mergeCell ref="AV13:BA13"/>
    <mergeCell ref="BD13:BJ13"/>
    <mergeCell ref="BK13:BL13"/>
    <mergeCell ref="C11:I11"/>
    <mergeCell ref="P11:S11"/>
    <mergeCell ref="T11:AB11"/>
    <mergeCell ref="AC11:AJ11"/>
    <mergeCell ref="AM11:AN11"/>
    <mergeCell ref="AO11:AU11"/>
    <mergeCell ref="AX11:BC11"/>
    <mergeCell ref="BD11:BJ11"/>
    <mergeCell ref="BK11:BL11"/>
    <mergeCell ref="T7:AC8"/>
    <mergeCell ref="AI7:BL7"/>
    <mergeCell ref="C8:L8"/>
    <mergeCell ref="M8:S8"/>
    <mergeCell ref="AD8:AN8"/>
    <mergeCell ref="AO8:BJ8"/>
    <mergeCell ref="BK8:BL8"/>
    <mergeCell ref="A9:B10"/>
    <mergeCell ref="C9:G9"/>
    <mergeCell ref="H9:BL9"/>
    <mergeCell ref="C10:BL10"/>
    <mergeCell ref="A5:S5"/>
    <mergeCell ref="T5:AJ5"/>
    <mergeCell ref="AM5:AO5"/>
    <mergeCell ref="AP5:BL5"/>
    <mergeCell ref="A6:G6"/>
    <mergeCell ref="H6:R6"/>
    <mergeCell ref="S6:T6"/>
    <mergeCell ref="U6:AX6"/>
    <mergeCell ref="AY6:BC6"/>
    <mergeCell ref="BD6:BL6"/>
    <mergeCell ref="A1:BL1"/>
    <mergeCell ref="A2:BL2"/>
    <mergeCell ref="A3:E3"/>
    <mergeCell ref="G3:O3"/>
    <mergeCell ref="P3:S3"/>
    <mergeCell ref="T3:AX3"/>
    <mergeCell ref="AY3:BC3"/>
    <mergeCell ref="BD3:BL3"/>
    <mergeCell ref="A4:C4"/>
    <mergeCell ref="D4:S4"/>
    <mergeCell ref="U4:AL4"/>
    <mergeCell ref="AN4:AO4"/>
    <mergeCell ref="AP4:AW4"/>
    <mergeCell ref="AX4:BL4"/>
    <mergeCell ref="B59:L59"/>
    <mergeCell ref="B53:L53"/>
    <mergeCell ref="B54:L54"/>
    <mergeCell ref="B55:L55"/>
    <mergeCell ref="B56:L56"/>
    <mergeCell ref="B57:L57"/>
    <mergeCell ref="B58:L58"/>
    <mergeCell ref="B48:L49"/>
    <mergeCell ref="B50:L50"/>
    <mergeCell ref="B51:L51"/>
    <mergeCell ref="B52:L52"/>
  </mergeCells>
  <dataValidations disablePrompts="1" count="1">
    <dataValidation type="list" allowBlank="1" showInputMessage="1" showErrorMessage="1" sqref="H6:R6" xr:uid="{00000000-0002-0000-0500-000000000000}">
      <formula1>$BN$26:$BN$34</formula1>
    </dataValidation>
  </dataValidations>
  <printOptions horizontalCentered="1" verticalCentered="1"/>
  <pageMargins left="0" right="0" top="0" bottom="0" header="0" footer="0"/>
  <pageSetup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6017" r:id="rId4" name="Drop Down 1">
              <controlPr defaultSize="0" autoLine="0" autoPict="0">
                <anchor moveWithCells="1">
                  <from>
                    <xdr:col>74</xdr:col>
                    <xdr:colOff>0</xdr:colOff>
                    <xdr:row>9</xdr:row>
                    <xdr:rowOff>9525</xdr:rowOff>
                  </from>
                  <to>
                    <xdr:col>77</xdr:col>
                    <xdr:colOff>352425</xdr:colOff>
                    <xdr:row>11</xdr:row>
                    <xdr:rowOff>0</xdr:rowOff>
                  </to>
                </anchor>
              </controlPr>
            </control>
          </mc:Choice>
        </mc:AlternateContent>
        <mc:AlternateContent xmlns:mc="http://schemas.openxmlformats.org/markup-compatibility/2006">
          <mc:Choice Requires="x14">
            <control shapeId="86018" r:id="rId5" name="Drop Down 2">
              <controlPr defaultSize="0" autoLine="0" autoPict="0">
                <anchor moveWithCells="1">
                  <from>
                    <xdr:col>74</xdr:col>
                    <xdr:colOff>0</xdr:colOff>
                    <xdr:row>10</xdr:row>
                    <xdr:rowOff>180975</xdr:rowOff>
                  </from>
                  <to>
                    <xdr:col>77</xdr:col>
                    <xdr:colOff>352425</xdr:colOff>
                    <xdr:row>12</xdr:row>
                    <xdr:rowOff>9525</xdr:rowOff>
                  </to>
                </anchor>
              </controlPr>
            </control>
          </mc:Choice>
        </mc:AlternateContent>
        <mc:AlternateContent xmlns:mc="http://schemas.openxmlformats.org/markup-compatibility/2006">
          <mc:Choice Requires="x14">
            <control shapeId="86019" r:id="rId6" name="Drop Down 3">
              <controlPr defaultSize="0" autoLine="0" autoPict="0">
                <anchor moveWithCells="1">
                  <from>
                    <xdr:col>74</xdr:col>
                    <xdr:colOff>0</xdr:colOff>
                    <xdr:row>12</xdr:row>
                    <xdr:rowOff>0</xdr:rowOff>
                  </from>
                  <to>
                    <xdr:col>77</xdr:col>
                    <xdr:colOff>352425</xdr:colOff>
                    <xdr:row>14</xdr:row>
                    <xdr:rowOff>0</xdr:rowOff>
                  </to>
                </anchor>
              </controlPr>
            </control>
          </mc:Choice>
        </mc:AlternateContent>
        <mc:AlternateContent xmlns:mc="http://schemas.openxmlformats.org/markup-compatibility/2006">
          <mc:Choice Requires="x14">
            <control shapeId="86020" r:id="rId7" name="Drop Down 4">
              <controlPr defaultSize="0" autoLine="0" autoPict="0">
                <anchor moveWithCells="1">
                  <from>
                    <xdr:col>74</xdr:col>
                    <xdr:colOff>0</xdr:colOff>
                    <xdr:row>13</xdr:row>
                    <xdr:rowOff>9525</xdr:rowOff>
                  </from>
                  <to>
                    <xdr:col>77</xdr:col>
                    <xdr:colOff>352425</xdr:colOff>
                    <xdr:row>15</xdr:row>
                    <xdr:rowOff>0</xdr:rowOff>
                  </to>
                </anchor>
              </controlPr>
            </control>
          </mc:Choice>
        </mc:AlternateContent>
        <mc:AlternateContent xmlns:mc="http://schemas.openxmlformats.org/markup-compatibility/2006">
          <mc:Choice Requires="x14">
            <control shapeId="86021" r:id="rId8" name="Drop Down 5">
              <controlPr defaultSize="0" autoLine="0" autoPict="0">
                <anchor moveWithCells="1">
                  <from>
                    <xdr:col>74</xdr:col>
                    <xdr:colOff>0</xdr:colOff>
                    <xdr:row>15</xdr:row>
                    <xdr:rowOff>0</xdr:rowOff>
                  </from>
                  <to>
                    <xdr:col>77</xdr:col>
                    <xdr:colOff>352425</xdr:colOff>
                    <xdr:row>17</xdr:row>
                    <xdr:rowOff>0</xdr:rowOff>
                  </to>
                </anchor>
              </controlPr>
            </control>
          </mc:Choice>
        </mc:AlternateContent>
        <mc:AlternateContent xmlns:mc="http://schemas.openxmlformats.org/markup-compatibility/2006">
          <mc:Choice Requires="x14">
            <control shapeId="86022" r:id="rId9" name="Drop Down 6">
              <controlPr defaultSize="0" autoLine="0" autoPict="0">
                <anchor moveWithCells="1">
                  <from>
                    <xdr:col>74</xdr:col>
                    <xdr:colOff>0</xdr:colOff>
                    <xdr:row>17</xdr:row>
                    <xdr:rowOff>9525</xdr:rowOff>
                  </from>
                  <to>
                    <xdr:col>77</xdr:col>
                    <xdr:colOff>352425</xdr:colOff>
                    <xdr:row>19</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39"/>
  <sheetViews>
    <sheetView topLeftCell="D13" workbookViewId="0">
      <selection activeCell="F20" sqref="F20:F26"/>
    </sheetView>
  </sheetViews>
  <sheetFormatPr defaultColWidth="11.42578125" defaultRowHeight="12.75" x14ac:dyDescent="0.2"/>
  <cols>
    <col min="1" max="1" width="6.7109375" style="3" customWidth="1"/>
    <col min="2" max="2" width="6.7109375" style="3" bestFit="1" customWidth="1"/>
    <col min="3" max="3" width="28.85546875" style="12" bestFit="1" customWidth="1"/>
    <col min="4" max="4" width="6.140625" style="12" customWidth="1"/>
    <col min="5" max="5" width="10.42578125" style="3" bestFit="1" customWidth="1"/>
    <col min="6" max="6" width="32.7109375" style="12" bestFit="1" customWidth="1"/>
    <col min="7" max="7" width="6.28515625" style="3" bestFit="1" customWidth="1"/>
    <col min="8" max="8" width="5.85546875" style="3" customWidth="1"/>
    <col min="9" max="9" width="7.7109375" style="3" customWidth="1"/>
    <col min="10" max="10" width="5.42578125" style="6" bestFit="1" customWidth="1"/>
    <col min="11" max="11" width="9.28515625" style="6" bestFit="1" customWidth="1"/>
    <col min="12" max="12" width="9.28515625" style="6" customWidth="1"/>
    <col min="13" max="13" width="5.42578125" style="6" bestFit="1" customWidth="1"/>
    <col min="14" max="14" width="15.28515625" style="6" bestFit="1" customWidth="1"/>
    <col min="15" max="16384" width="11.42578125" style="3"/>
  </cols>
  <sheetData>
    <row r="1" spans="1:14" s="4" customFormat="1" ht="25.5" x14ac:dyDescent="0.2">
      <c r="B1" s="4" t="s">
        <v>125</v>
      </c>
      <c r="C1" s="11" t="s">
        <v>125</v>
      </c>
      <c r="D1" s="11"/>
      <c r="E1" s="4" t="s">
        <v>100</v>
      </c>
      <c r="F1" s="11" t="s">
        <v>100</v>
      </c>
      <c r="G1" s="4" t="s">
        <v>63</v>
      </c>
      <c r="H1" s="4" t="s">
        <v>673</v>
      </c>
      <c r="I1" s="4" t="s">
        <v>674</v>
      </c>
      <c r="J1" s="5" t="s">
        <v>156</v>
      </c>
      <c r="K1" s="5" t="s">
        <v>157</v>
      </c>
      <c r="L1" s="5" t="s">
        <v>674</v>
      </c>
      <c r="M1" s="5" t="s">
        <v>65</v>
      </c>
      <c r="N1" s="5" t="s">
        <v>157</v>
      </c>
    </row>
    <row r="2" spans="1:14" x14ac:dyDescent="0.2">
      <c r="A2" s="3">
        <v>1</v>
      </c>
      <c r="B2" s="3" t="s">
        <v>126</v>
      </c>
      <c r="C2" s="12" t="s">
        <v>684</v>
      </c>
      <c r="D2" s="12">
        <v>1</v>
      </c>
      <c r="E2" s="3" t="s">
        <v>104</v>
      </c>
      <c r="F2" s="12" t="s">
        <v>699</v>
      </c>
      <c r="G2" s="3" t="s">
        <v>698</v>
      </c>
      <c r="H2" s="3" t="s">
        <v>154</v>
      </c>
      <c r="I2" s="3">
        <v>1</v>
      </c>
      <c r="J2" s="6" t="s">
        <v>158</v>
      </c>
      <c r="K2" s="6" t="s">
        <v>159</v>
      </c>
      <c r="L2" s="6">
        <v>1</v>
      </c>
      <c r="M2" s="6" t="s">
        <v>629</v>
      </c>
      <c r="N2" s="6" t="s">
        <v>716</v>
      </c>
    </row>
    <row r="3" spans="1:14" x14ac:dyDescent="0.2">
      <c r="A3" s="3">
        <v>2</v>
      </c>
      <c r="B3" s="3" t="s">
        <v>685</v>
      </c>
      <c r="C3" s="12" t="s">
        <v>686</v>
      </c>
      <c r="D3" s="12">
        <v>2</v>
      </c>
      <c r="E3" s="3" t="s">
        <v>138</v>
      </c>
      <c r="F3" s="12" t="s">
        <v>700</v>
      </c>
      <c r="G3" s="3" t="s">
        <v>120</v>
      </c>
      <c r="H3" s="3" t="s">
        <v>155</v>
      </c>
      <c r="I3" s="3">
        <v>2</v>
      </c>
      <c r="J3" s="6" t="s">
        <v>160</v>
      </c>
      <c r="K3" s="6" t="s">
        <v>161</v>
      </c>
      <c r="L3" s="6">
        <v>2</v>
      </c>
      <c r="M3" s="6" t="s">
        <v>630</v>
      </c>
      <c r="N3" s="6" t="s">
        <v>717</v>
      </c>
    </row>
    <row r="4" spans="1:14" x14ac:dyDescent="0.2">
      <c r="A4" s="3">
        <v>3</v>
      </c>
      <c r="B4" s="3" t="s">
        <v>127</v>
      </c>
      <c r="C4" s="12" t="s">
        <v>687</v>
      </c>
      <c r="D4" s="12">
        <v>3</v>
      </c>
      <c r="E4" s="3" t="s">
        <v>139</v>
      </c>
      <c r="F4" s="12" t="s">
        <v>701</v>
      </c>
      <c r="I4" s="3">
        <v>3</v>
      </c>
      <c r="J4" s="6" t="s">
        <v>162</v>
      </c>
      <c r="K4" s="6" t="s">
        <v>163</v>
      </c>
      <c r="L4" s="6">
        <v>3</v>
      </c>
      <c r="M4" s="6" t="s">
        <v>631</v>
      </c>
      <c r="N4" s="6" t="s">
        <v>718</v>
      </c>
    </row>
    <row r="5" spans="1:14" x14ac:dyDescent="0.2">
      <c r="A5" s="3">
        <v>4</v>
      </c>
      <c r="B5" s="3" t="s">
        <v>128</v>
      </c>
      <c r="C5" s="12" t="s">
        <v>688</v>
      </c>
      <c r="D5" s="12">
        <v>4</v>
      </c>
      <c r="E5" s="3" t="s">
        <v>140</v>
      </c>
      <c r="F5" s="12" t="s">
        <v>702</v>
      </c>
      <c r="I5" s="3">
        <v>4</v>
      </c>
      <c r="J5" s="6" t="s">
        <v>164</v>
      </c>
      <c r="K5" s="6" t="s">
        <v>165</v>
      </c>
      <c r="L5" s="6">
        <v>4</v>
      </c>
      <c r="M5" s="6" t="s">
        <v>632</v>
      </c>
      <c r="N5" s="6" t="s">
        <v>719</v>
      </c>
    </row>
    <row r="6" spans="1:14" x14ac:dyDescent="0.2">
      <c r="A6" s="3">
        <v>5</v>
      </c>
      <c r="B6" s="3" t="s">
        <v>129</v>
      </c>
      <c r="C6" s="12" t="s">
        <v>689</v>
      </c>
      <c r="D6" s="12">
        <v>5</v>
      </c>
      <c r="E6" s="3" t="s">
        <v>141</v>
      </c>
      <c r="F6" s="12" t="s">
        <v>703</v>
      </c>
      <c r="I6" s="3">
        <v>5</v>
      </c>
      <c r="J6" s="6" t="s">
        <v>166</v>
      </c>
      <c r="K6" s="6" t="s">
        <v>167</v>
      </c>
      <c r="L6" s="6">
        <v>5</v>
      </c>
      <c r="M6" s="6" t="s">
        <v>633</v>
      </c>
      <c r="N6" s="6" t="s">
        <v>720</v>
      </c>
    </row>
    <row r="7" spans="1:14" x14ac:dyDescent="0.2">
      <c r="A7" s="3">
        <v>6</v>
      </c>
      <c r="B7" s="3" t="s">
        <v>130</v>
      </c>
      <c r="C7" s="12" t="s">
        <v>690</v>
      </c>
      <c r="D7" s="12">
        <v>6</v>
      </c>
      <c r="E7" s="3" t="s">
        <v>142</v>
      </c>
      <c r="F7" s="12" t="s">
        <v>704</v>
      </c>
      <c r="I7" s="3">
        <v>6</v>
      </c>
      <c r="J7" s="6" t="s">
        <v>168</v>
      </c>
      <c r="K7" s="6" t="s">
        <v>169</v>
      </c>
      <c r="L7" s="6">
        <v>6</v>
      </c>
      <c r="M7" s="6" t="s">
        <v>634</v>
      </c>
      <c r="N7" s="6" t="s">
        <v>721</v>
      </c>
    </row>
    <row r="8" spans="1:14" x14ac:dyDescent="0.2">
      <c r="A8" s="3">
        <v>7</v>
      </c>
      <c r="B8" s="3" t="s">
        <v>131</v>
      </c>
      <c r="C8" s="12" t="s">
        <v>691</v>
      </c>
      <c r="D8" s="12">
        <v>7</v>
      </c>
      <c r="E8" s="3" t="s">
        <v>143</v>
      </c>
      <c r="F8" s="12" t="s">
        <v>705</v>
      </c>
      <c r="I8" s="3">
        <v>7</v>
      </c>
      <c r="J8" s="6" t="s">
        <v>170</v>
      </c>
      <c r="K8" s="6" t="s">
        <v>171</v>
      </c>
      <c r="L8" s="6">
        <v>7</v>
      </c>
      <c r="M8" s="6" t="s">
        <v>635</v>
      </c>
      <c r="N8" s="6" t="s">
        <v>722</v>
      </c>
    </row>
    <row r="9" spans="1:14" x14ac:dyDescent="0.2">
      <c r="A9" s="3">
        <v>8</v>
      </c>
      <c r="B9" s="3" t="s">
        <v>106</v>
      </c>
      <c r="C9" s="12" t="s">
        <v>694</v>
      </c>
      <c r="D9" s="12">
        <v>8</v>
      </c>
      <c r="E9" s="3" t="s">
        <v>144</v>
      </c>
      <c r="F9" s="12" t="s">
        <v>706</v>
      </c>
      <c r="I9" s="3">
        <v>8</v>
      </c>
      <c r="J9" s="6" t="s">
        <v>172</v>
      </c>
      <c r="K9" s="6" t="s">
        <v>173</v>
      </c>
      <c r="L9" s="6">
        <v>8</v>
      </c>
      <c r="M9" s="6" t="s">
        <v>636</v>
      </c>
      <c r="N9" s="6" t="s">
        <v>723</v>
      </c>
    </row>
    <row r="10" spans="1:14" x14ac:dyDescent="0.2">
      <c r="A10" s="3">
        <v>9</v>
      </c>
      <c r="B10" s="3" t="s">
        <v>132</v>
      </c>
      <c r="C10" s="12" t="s">
        <v>695</v>
      </c>
      <c r="D10" s="12">
        <v>9</v>
      </c>
      <c r="E10" s="3" t="s">
        <v>145</v>
      </c>
      <c r="F10" s="12" t="s">
        <v>707</v>
      </c>
      <c r="I10" s="3">
        <v>9</v>
      </c>
      <c r="J10" s="6" t="s">
        <v>174</v>
      </c>
      <c r="K10" s="6" t="s">
        <v>175</v>
      </c>
      <c r="L10" s="6">
        <v>9</v>
      </c>
      <c r="M10" s="6" t="s">
        <v>637</v>
      </c>
      <c r="N10" s="6" t="s">
        <v>724</v>
      </c>
    </row>
    <row r="11" spans="1:14" x14ac:dyDescent="0.2">
      <c r="A11" s="3">
        <v>10</v>
      </c>
      <c r="B11" s="3" t="s">
        <v>133</v>
      </c>
      <c r="C11" s="12" t="s">
        <v>696</v>
      </c>
      <c r="D11" s="12">
        <v>10</v>
      </c>
      <c r="E11" s="3" t="s">
        <v>146</v>
      </c>
      <c r="F11" s="12" t="s">
        <v>708</v>
      </c>
      <c r="I11" s="3">
        <v>10</v>
      </c>
      <c r="J11" s="6" t="s">
        <v>176</v>
      </c>
      <c r="K11" s="6" t="s">
        <v>177</v>
      </c>
      <c r="L11" s="6">
        <v>10</v>
      </c>
      <c r="M11" s="6" t="s">
        <v>638</v>
      </c>
      <c r="N11" s="6" t="s">
        <v>725</v>
      </c>
    </row>
    <row r="12" spans="1:14" x14ac:dyDescent="0.2">
      <c r="A12" s="3">
        <v>11</v>
      </c>
      <c r="B12" s="3" t="s">
        <v>134</v>
      </c>
      <c r="C12" s="12" t="s">
        <v>697</v>
      </c>
      <c r="D12" s="12">
        <v>11</v>
      </c>
      <c r="E12" s="3" t="s">
        <v>147</v>
      </c>
      <c r="F12" s="12" t="s">
        <v>709</v>
      </c>
      <c r="I12" s="3">
        <v>11</v>
      </c>
      <c r="J12" s="6" t="s">
        <v>178</v>
      </c>
      <c r="K12" s="6" t="s">
        <v>179</v>
      </c>
      <c r="L12" s="6">
        <v>11</v>
      </c>
      <c r="M12" s="6" t="s">
        <v>639</v>
      </c>
      <c r="N12" s="6" t="s">
        <v>726</v>
      </c>
    </row>
    <row r="13" spans="1:14" x14ac:dyDescent="0.2">
      <c r="A13" s="3">
        <v>12</v>
      </c>
      <c r="B13" s="3" t="s">
        <v>135</v>
      </c>
      <c r="C13" s="12" t="s">
        <v>692</v>
      </c>
      <c r="D13" s="12">
        <v>12</v>
      </c>
      <c r="E13" s="3" t="s">
        <v>148</v>
      </c>
      <c r="F13" s="12" t="s">
        <v>710</v>
      </c>
      <c r="I13" s="3">
        <v>12</v>
      </c>
      <c r="J13" s="6" t="s">
        <v>180</v>
      </c>
      <c r="K13" s="6" t="s">
        <v>181</v>
      </c>
      <c r="L13" s="6">
        <v>12</v>
      </c>
      <c r="M13" s="6" t="s">
        <v>640</v>
      </c>
      <c r="N13" s="6" t="s">
        <v>727</v>
      </c>
    </row>
    <row r="14" spans="1:14" x14ac:dyDescent="0.2">
      <c r="A14" s="3">
        <v>13</v>
      </c>
      <c r="B14" s="3" t="s">
        <v>136</v>
      </c>
      <c r="C14" s="12" t="s">
        <v>693</v>
      </c>
      <c r="D14" s="12">
        <v>13</v>
      </c>
      <c r="E14" s="3" t="s">
        <v>149</v>
      </c>
      <c r="F14" s="12" t="s">
        <v>711</v>
      </c>
      <c r="I14" s="3">
        <v>13</v>
      </c>
      <c r="J14" s="6" t="s">
        <v>182</v>
      </c>
      <c r="K14" s="6" t="s">
        <v>183</v>
      </c>
      <c r="L14" s="6">
        <v>13</v>
      </c>
      <c r="M14" s="6" t="s">
        <v>641</v>
      </c>
      <c r="N14" s="6" t="s">
        <v>728</v>
      </c>
    </row>
    <row r="15" spans="1:14" x14ac:dyDescent="0.2">
      <c r="D15" s="12">
        <v>14</v>
      </c>
      <c r="E15" s="3" t="s">
        <v>150</v>
      </c>
      <c r="F15" s="12" t="s">
        <v>712</v>
      </c>
      <c r="I15" s="3">
        <v>14</v>
      </c>
      <c r="J15" s="6" t="s">
        <v>184</v>
      </c>
      <c r="K15" s="6" t="s">
        <v>185</v>
      </c>
      <c r="L15" s="6">
        <v>14</v>
      </c>
      <c r="M15" s="6" t="s">
        <v>108</v>
      </c>
      <c r="N15" s="6" t="s">
        <v>729</v>
      </c>
    </row>
    <row r="16" spans="1:14" x14ac:dyDescent="0.2">
      <c r="D16" s="12">
        <v>15</v>
      </c>
      <c r="E16" s="3" t="s">
        <v>151</v>
      </c>
      <c r="F16" s="12" t="s">
        <v>713</v>
      </c>
      <c r="I16" s="3">
        <v>15</v>
      </c>
      <c r="J16" s="6" t="s">
        <v>186</v>
      </c>
      <c r="K16" s="6" t="s">
        <v>187</v>
      </c>
      <c r="L16" s="6">
        <v>15</v>
      </c>
      <c r="M16" s="6" t="s">
        <v>642</v>
      </c>
      <c r="N16" s="6" t="s">
        <v>730</v>
      </c>
    </row>
    <row r="17" spans="4:14" x14ac:dyDescent="0.2">
      <c r="D17" s="12">
        <v>16</v>
      </c>
      <c r="E17" s="3" t="s">
        <v>152</v>
      </c>
      <c r="F17" s="12" t="s">
        <v>714</v>
      </c>
      <c r="I17" s="3">
        <v>16</v>
      </c>
      <c r="J17" s="6" t="s">
        <v>188</v>
      </c>
      <c r="K17" s="6" t="s">
        <v>189</v>
      </c>
      <c r="L17" s="6">
        <v>16</v>
      </c>
      <c r="M17" s="6" t="s">
        <v>643</v>
      </c>
      <c r="N17" s="6" t="s">
        <v>731</v>
      </c>
    </row>
    <row r="18" spans="4:14" x14ac:dyDescent="0.2">
      <c r="D18" s="12">
        <v>17</v>
      </c>
      <c r="E18" s="3" t="s">
        <v>153</v>
      </c>
      <c r="F18" s="12" t="s">
        <v>715</v>
      </c>
      <c r="I18" s="3">
        <v>17</v>
      </c>
      <c r="J18" s="6" t="s">
        <v>190</v>
      </c>
      <c r="K18" s="6" t="s">
        <v>191</v>
      </c>
      <c r="L18" s="6">
        <v>17</v>
      </c>
      <c r="M18" s="6" t="s">
        <v>644</v>
      </c>
      <c r="N18" s="6" t="s">
        <v>732</v>
      </c>
    </row>
    <row r="19" spans="4:14" x14ac:dyDescent="0.2">
      <c r="I19" s="3">
        <v>18</v>
      </c>
      <c r="J19" s="6" t="s">
        <v>192</v>
      </c>
      <c r="K19" s="6" t="s">
        <v>193</v>
      </c>
      <c r="L19" s="6">
        <v>18</v>
      </c>
      <c r="M19" s="6" t="s">
        <v>645</v>
      </c>
      <c r="N19" s="6" t="s">
        <v>733</v>
      </c>
    </row>
    <row r="20" spans="4:14" x14ac:dyDescent="0.2">
      <c r="I20" s="3">
        <v>19</v>
      </c>
      <c r="J20" s="6" t="s">
        <v>194</v>
      </c>
      <c r="K20" s="6" t="s">
        <v>195</v>
      </c>
      <c r="L20" s="6">
        <v>19</v>
      </c>
      <c r="M20" s="6" t="s">
        <v>646</v>
      </c>
      <c r="N20" s="6" t="s">
        <v>734</v>
      </c>
    </row>
    <row r="21" spans="4:14" x14ac:dyDescent="0.2">
      <c r="I21" s="3">
        <v>20</v>
      </c>
      <c r="J21" s="6" t="s">
        <v>196</v>
      </c>
      <c r="K21" s="6" t="s">
        <v>197</v>
      </c>
      <c r="L21" s="6">
        <v>20</v>
      </c>
      <c r="M21" s="6" t="s">
        <v>647</v>
      </c>
      <c r="N21" s="6" t="s">
        <v>735</v>
      </c>
    </row>
    <row r="22" spans="4:14" x14ac:dyDescent="0.2">
      <c r="I22" s="3">
        <v>21</v>
      </c>
      <c r="J22" s="6" t="s">
        <v>198</v>
      </c>
      <c r="K22" s="6" t="s">
        <v>199</v>
      </c>
      <c r="L22" s="6">
        <v>21</v>
      </c>
      <c r="M22" s="6" t="s">
        <v>648</v>
      </c>
      <c r="N22" s="6" t="s">
        <v>736</v>
      </c>
    </row>
    <row r="23" spans="4:14" x14ac:dyDescent="0.2">
      <c r="I23" s="3">
        <v>22</v>
      </c>
      <c r="J23" s="6" t="s">
        <v>200</v>
      </c>
      <c r="K23" s="6" t="s">
        <v>201</v>
      </c>
      <c r="L23" s="6">
        <v>22</v>
      </c>
      <c r="M23" s="6" t="s">
        <v>649</v>
      </c>
      <c r="N23" s="6" t="s">
        <v>737</v>
      </c>
    </row>
    <row r="24" spans="4:14" x14ac:dyDescent="0.2">
      <c r="I24" s="3">
        <v>23</v>
      </c>
      <c r="J24" s="6" t="s">
        <v>202</v>
      </c>
      <c r="K24" s="6" t="s">
        <v>203</v>
      </c>
      <c r="L24" s="6">
        <v>23</v>
      </c>
      <c r="M24" s="6" t="s">
        <v>650</v>
      </c>
      <c r="N24" s="6" t="s">
        <v>738</v>
      </c>
    </row>
    <row r="25" spans="4:14" x14ac:dyDescent="0.2">
      <c r="I25" s="3">
        <v>24</v>
      </c>
      <c r="J25" s="6" t="s">
        <v>204</v>
      </c>
      <c r="K25" s="6" t="s">
        <v>205</v>
      </c>
      <c r="L25" s="6">
        <v>24</v>
      </c>
      <c r="M25" s="6" t="s">
        <v>651</v>
      </c>
      <c r="N25" s="6" t="s">
        <v>739</v>
      </c>
    </row>
    <row r="26" spans="4:14" x14ac:dyDescent="0.2">
      <c r="I26" s="3">
        <v>25</v>
      </c>
      <c r="J26" s="6" t="s">
        <v>206</v>
      </c>
      <c r="K26" s="6" t="s">
        <v>207</v>
      </c>
      <c r="L26" s="6">
        <v>25</v>
      </c>
      <c r="M26" s="6" t="s">
        <v>652</v>
      </c>
      <c r="N26" s="6" t="s">
        <v>740</v>
      </c>
    </row>
    <row r="27" spans="4:14" x14ac:dyDescent="0.2">
      <c r="I27" s="3">
        <v>26</v>
      </c>
      <c r="J27" s="6" t="s">
        <v>208</v>
      </c>
      <c r="K27" s="6" t="s">
        <v>209</v>
      </c>
      <c r="L27" s="6">
        <v>26</v>
      </c>
      <c r="M27" s="6" t="s">
        <v>653</v>
      </c>
      <c r="N27" s="6" t="s">
        <v>741</v>
      </c>
    </row>
    <row r="28" spans="4:14" x14ac:dyDescent="0.2">
      <c r="I28" s="3">
        <v>27</v>
      </c>
      <c r="J28" s="6" t="s">
        <v>210</v>
      </c>
      <c r="K28" s="6" t="s">
        <v>211</v>
      </c>
      <c r="L28" s="6">
        <v>27</v>
      </c>
      <c r="M28" s="6" t="s">
        <v>654</v>
      </c>
      <c r="N28" s="6" t="s">
        <v>742</v>
      </c>
    </row>
    <row r="29" spans="4:14" x14ac:dyDescent="0.2">
      <c r="I29" s="3">
        <v>28</v>
      </c>
      <c r="J29" s="6" t="s">
        <v>212</v>
      </c>
      <c r="K29" s="6" t="s">
        <v>213</v>
      </c>
      <c r="L29" s="6">
        <v>28</v>
      </c>
      <c r="M29" s="6" t="s">
        <v>655</v>
      </c>
      <c r="N29" s="6" t="s">
        <v>743</v>
      </c>
    </row>
    <row r="30" spans="4:14" x14ac:dyDescent="0.2">
      <c r="I30" s="3">
        <v>29</v>
      </c>
      <c r="J30" s="6" t="s">
        <v>214</v>
      </c>
      <c r="K30" s="6" t="s">
        <v>215</v>
      </c>
      <c r="L30" s="6">
        <v>29</v>
      </c>
      <c r="M30" s="6" t="s">
        <v>656</v>
      </c>
      <c r="N30" s="6" t="s">
        <v>744</v>
      </c>
    </row>
    <row r="31" spans="4:14" x14ac:dyDescent="0.2">
      <c r="I31" s="3">
        <v>30</v>
      </c>
      <c r="J31" s="6" t="s">
        <v>216</v>
      </c>
      <c r="K31" s="6" t="s">
        <v>217</v>
      </c>
      <c r="L31" s="6">
        <v>30</v>
      </c>
      <c r="M31" s="6" t="s">
        <v>657</v>
      </c>
      <c r="N31" s="6" t="s">
        <v>745</v>
      </c>
    </row>
    <row r="32" spans="4:14" x14ac:dyDescent="0.2">
      <c r="I32" s="3">
        <v>31</v>
      </c>
      <c r="J32" s="6" t="s">
        <v>218</v>
      </c>
      <c r="K32" s="6" t="s">
        <v>219</v>
      </c>
      <c r="L32" s="6">
        <v>31</v>
      </c>
      <c r="M32" s="6" t="s">
        <v>658</v>
      </c>
      <c r="N32" s="6" t="s">
        <v>746</v>
      </c>
    </row>
    <row r="33" spans="9:14" x14ac:dyDescent="0.2">
      <c r="I33" s="3">
        <v>32</v>
      </c>
      <c r="J33" s="6" t="s">
        <v>220</v>
      </c>
      <c r="K33" s="6" t="s">
        <v>221</v>
      </c>
      <c r="L33" s="6">
        <v>32</v>
      </c>
      <c r="M33" s="6" t="s">
        <v>659</v>
      </c>
      <c r="N33" s="6" t="s">
        <v>747</v>
      </c>
    </row>
    <row r="34" spans="9:14" x14ac:dyDescent="0.2">
      <c r="I34" s="3">
        <v>33</v>
      </c>
      <c r="J34" s="6" t="s">
        <v>222</v>
      </c>
      <c r="K34" s="6" t="s">
        <v>223</v>
      </c>
      <c r="L34" s="6">
        <v>33</v>
      </c>
      <c r="M34" s="6" t="s">
        <v>660</v>
      </c>
      <c r="N34" s="6" t="s">
        <v>748</v>
      </c>
    </row>
    <row r="35" spans="9:14" x14ac:dyDescent="0.2">
      <c r="I35" s="3">
        <v>34</v>
      </c>
      <c r="J35" s="6" t="s">
        <v>224</v>
      </c>
      <c r="K35" s="6" t="s">
        <v>225</v>
      </c>
      <c r="L35" s="6">
        <v>34</v>
      </c>
      <c r="M35" s="6" t="s">
        <v>661</v>
      </c>
      <c r="N35" s="6" t="s">
        <v>749</v>
      </c>
    </row>
    <row r="36" spans="9:14" x14ac:dyDescent="0.2">
      <c r="I36" s="3">
        <v>35</v>
      </c>
      <c r="J36" s="6" t="s">
        <v>226</v>
      </c>
      <c r="K36" s="6" t="s">
        <v>227</v>
      </c>
      <c r="L36" s="6">
        <v>35</v>
      </c>
      <c r="M36" s="6" t="s">
        <v>662</v>
      </c>
      <c r="N36" s="6" t="s">
        <v>750</v>
      </c>
    </row>
    <row r="37" spans="9:14" x14ac:dyDescent="0.2">
      <c r="I37" s="3">
        <v>36</v>
      </c>
      <c r="J37" s="6" t="s">
        <v>228</v>
      </c>
      <c r="K37" s="6" t="s">
        <v>229</v>
      </c>
      <c r="L37" s="6">
        <v>36</v>
      </c>
      <c r="M37" s="6" t="s">
        <v>663</v>
      </c>
      <c r="N37" s="6" t="s">
        <v>751</v>
      </c>
    </row>
    <row r="38" spans="9:14" x14ac:dyDescent="0.2">
      <c r="I38" s="3">
        <v>37</v>
      </c>
      <c r="J38" s="6" t="s">
        <v>230</v>
      </c>
      <c r="K38" s="6" t="s">
        <v>231</v>
      </c>
      <c r="L38" s="6">
        <v>37</v>
      </c>
      <c r="M38" s="6" t="s">
        <v>664</v>
      </c>
      <c r="N38" s="6" t="s">
        <v>752</v>
      </c>
    </row>
    <row r="39" spans="9:14" x14ac:dyDescent="0.2">
      <c r="I39" s="3">
        <v>38</v>
      </c>
      <c r="J39" s="6" t="s">
        <v>232</v>
      </c>
      <c r="K39" s="6" t="s">
        <v>233</v>
      </c>
      <c r="L39" s="6">
        <v>38</v>
      </c>
      <c r="M39" s="6" t="s">
        <v>665</v>
      </c>
      <c r="N39" s="6" t="s">
        <v>753</v>
      </c>
    </row>
    <row r="40" spans="9:14" x14ac:dyDescent="0.2">
      <c r="I40" s="3">
        <v>39</v>
      </c>
      <c r="J40" s="6" t="s">
        <v>234</v>
      </c>
      <c r="K40" s="6" t="s">
        <v>235</v>
      </c>
      <c r="L40" s="6">
        <v>39</v>
      </c>
      <c r="M40" s="6" t="s">
        <v>666</v>
      </c>
      <c r="N40" s="6" t="s">
        <v>754</v>
      </c>
    </row>
    <row r="41" spans="9:14" x14ac:dyDescent="0.2">
      <c r="I41" s="3">
        <v>40</v>
      </c>
      <c r="J41" s="6" t="s">
        <v>236</v>
      </c>
      <c r="K41" s="6" t="s">
        <v>237</v>
      </c>
      <c r="L41" s="6">
        <v>40</v>
      </c>
      <c r="M41" s="6" t="s">
        <v>667</v>
      </c>
      <c r="N41" s="6" t="s">
        <v>755</v>
      </c>
    </row>
    <row r="42" spans="9:14" x14ac:dyDescent="0.2">
      <c r="I42" s="3">
        <v>41</v>
      </c>
      <c r="J42" s="6" t="s">
        <v>238</v>
      </c>
      <c r="K42" s="6" t="s">
        <v>239</v>
      </c>
      <c r="L42" s="6">
        <v>41</v>
      </c>
      <c r="M42" s="6" t="s">
        <v>105</v>
      </c>
      <c r="N42" s="6" t="s">
        <v>756</v>
      </c>
    </row>
    <row r="43" spans="9:14" x14ac:dyDescent="0.2">
      <c r="I43" s="3">
        <v>42</v>
      </c>
      <c r="J43" s="6" t="s">
        <v>240</v>
      </c>
      <c r="K43" s="6" t="s">
        <v>241</v>
      </c>
      <c r="L43" s="6">
        <v>42</v>
      </c>
      <c r="M43" s="6" t="s">
        <v>544</v>
      </c>
      <c r="N43" s="6" t="s">
        <v>757</v>
      </c>
    </row>
    <row r="44" spans="9:14" x14ac:dyDescent="0.2">
      <c r="I44" s="3">
        <v>43</v>
      </c>
      <c r="J44" s="6" t="s">
        <v>242</v>
      </c>
      <c r="K44" s="6" t="s">
        <v>243</v>
      </c>
      <c r="L44" s="6">
        <v>43</v>
      </c>
      <c r="M44" s="6" t="s">
        <v>668</v>
      </c>
      <c r="N44" s="6" t="s">
        <v>758</v>
      </c>
    </row>
    <row r="45" spans="9:14" x14ac:dyDescent="0.2">
      <c r="I45" s="3">
        <v>44</v>
      </c>
      <c r="J45" s="6" t="s">
        <v>244</v>
      </c>
      <c r="K45" s="6" t="s">
        <v>245</v>
      </c>
      <c r="L45" s="6">
        <v>44</v>
      </c>
      <c r="M45" s="6" t="s">
        <v>669</v>
      </c>
      <c r="N45" s="6" t="s">
        <v>759</v>
      </c>
    </row>
    <row r="46" spans="9:14" x14ac:dyDescent="0.2">
      <c r="I46" s="3">
        <v>45</v>
      </c>
      <c r="J46" s="6" t="s">
        <v>246</v>
      </c>
      <c r="K46" s="6" t="s">
        <v>247</v>
      </c>
      <c r="L46" s="6">
        <v>45</v>
      </c>
      <c r="M46" s="6" t="s">
        <v>670</v>
      </c>
      <c r="N46" s="6" t="s">
        <v>760</v>
      </c>
    </row>
    <row r="47" spans="9:14" x14ac:dyDescent="0.2">
      <c r="I47" s="3">
        <v>46</v>
      </c>
      <c r="J47" s="6" t="s">
        <v>248</v>
      </c>
      <c r="K47" s="6" t="s">
        <v>249</v>
      </c>
      <c r="L47" s="6">
        <v>46</v>
      </c>
      <c r="M47" s="6" t="s">
        <v>671</v>
      </c>
      <c r="N47" s="6" t="s">
        <v>761</v>
      </c>
    </row>
    <row r="48" spans="9:14" x14ac:dyDescent="0.2">
      <c r="I48" s="3">
        <v>47</v>
      </c>
      <c r="J48" s="6" t="s">
        <v>250</v>
      </c>
      <c r="K48" s="6" t="s">
        <v>251</v>
      </c>
      <c r="L48" s="6">
        <v>47</v>
      </c>
      <c r="M48" s="6" t="s">
        <v>672</v>
      </c>
      <c r="N48" s="6" t="s">
        <v>762</v>
      </c>
    </row>
    <row r="49" spans="9:14" x14ac:dyDescent="0.2">
      <c r="I49" s="3">
        <v>48</v>
      </c>
      <c r="J49" s="6" t="s">
        <v>252</v>
      </c>
      <c r="K49" s="6" t="s">
        <v>253</v>
      </c>
      <c r="L49" s="6">
        <v>48</v>
      </c>
      <c r="M49" s="6" t="s">
        <v>770</v>
      </c>
      <c r="N49" s="6" t="s">
        <v>770</v>
      </c>
    </row>
    <row r="50" spans="9:14" x14ac:dyDescent="0.2">
      <c r="I50" s="3">
        <v>49</v>
      </c>
      <c r="J50" s="6" t="s">
        <v>254</v>
      </c>
      <c r="K50" s="6" t="s">
        <v>255</v>
      </c>
    </row>
    <row r="51" spans="9:14" x14ac:dyDescent="0.2">
      <c r="I51" s="3">
        <v>50</v>
      </c>
      <c r="J51" s="6" t="s">
        <v>256</v>
      </c>
      <c r="K51" s="6" t="s">
        <v>257</v>
      </c>
    </row>
    <row r="52" spans="9:14" x14ac:dyDescent="0.2">
      <c r="I52" s="3">
        <v>51</v>
      </c>
      <c r="J52" s="6" t="s">
        <v>258</v>
      </c>
      <c r="K52" s="6" t="s">
        <v>259</v>
      </c>
    </row>
    <row r="53" spans="9:14" x14ac:dyDescent="0.2">
      <c r="I53" s="3">
        <v>52</v>
      </c>
      <c r="J53" s="6" t="s">
        <v>260</v>
      </c>
      <c r="K53" s="6" t="s">
        <v>261</v>
      </c>
    </row>
    <row r="54" spans="9:14" x14ac:dyDescent="0.2">
      <c r="I54" s="3">
        <v>53</v>
      </c>
      <c r="J54" s="6" t="s">
        <v>262</v>
      </c>
      <c r="K54" s="6" t="s">
        <v>263</v>
      </c>
    </row>
    <row r="55" spans="9:14" x14ac:dyDescent="0.2">
      <c r="I55" s="3">
        <v>54</v>
      </c>
      <c r="J55" s="6" t="s">
        <v>264</v>
      </c>
      <c r="K55" s="6" t="s">
        <v>265</v>
      </c>
    </row>
    <row r="56" spans="9:14" x14ac:dyDescent="0.2">
      <c r="I56" s="3">
        <v>55</v>
      </c>
      <c r="J56" s="6" t="s">
        <v>266</v>
      </c>
      <c r="K56" s="6" t="s">
        <v>267</v>
      </c>
    </row>
    <row r="57" spans="9:14" x14ac:dyDescent="0.2">
      <c r="I57" s="3">
        <v>56</v>
      </c>
      <c r="J57" s="6" t="s">
        <v>268</v>
      </c>
      <c r="K57" s="6" t="s">
        <v>269</v>
      </c>
    </row>
    <row r="58" spans="9:14" x14ac:dyDescent="0.2">
      <c r="I58" s="3">
        <v>57</v>
      </c>
      <c r="J58" s="6" t="s">
        <v>270</v>
      </c>
      <c r="K58" s="6" t="s">
        <v>271</v>
      </c>
    </row>
    <row r="59" spans="9:14" x14ac:dyDescent="0.2">
      <c r="I59" s="3">
        <v>58</v>
      </c>
      <c r="J59" s="6" t="s">
        <v>272</v>
      </c>
      <c r="K59" s="6" t="s">
        <v>273</v>
      </c>
    </row>
    <row r="60" spans="9:14" x14ac:dyDescent="0.2">
      <c r="I60" s="3">
        <v>59</v>
      </c>
      <c r="J60" s="6" t="s">
        <v>274</v>
      </c>
      <c r="K60" s="6" t="s">
        <v>275</v>
      </c>
    </row>
    <row r="61" spans="9:14" x14ac:dyDescent="0.2">
      <c r="I61" s="3">
        <v>60</v>
      </c>
      <c r="J61" s="6" t="s">
        <v>276</v>
      </c>
      <c r="K61" s="6" t="s">
        <v>277</v>
      </c>
    </row>
    <row r="62" spans="9:14" x14ac:dyDescent="0.2">
      <c r="I62" s="3">
        <v>61</v>
      </c>
      <c r="J62" s="6" t="s">
        <v>278</v>
      </c>
      <c r="K62" s="6" t="s">
        <v>279</v>
      </c>
    </row>
    <row r="63" spans="9:14" x14ac:dyDescent="0.2">
      <c r="I63" s="3">
        <v>62</v>
      </c>
      <c r="J63" s="6" t="s">
        <v>280</v>
      </c>
      <c r="K63" s="6" t="s">
        <v>281</v>
      </c>
    </row>
    <row r="64" spans="9:14" x14ac:dyDescent="0.2">
      <c r="I64" s="3">
        <v>63</v>
      </c>
      <c r="J64" s="6" t="s">
        <v>282</v>
      </c>
      <c r="K64" s="6" t="s">
        <v>283</v>
      </c>
    </row>
    <row r="65" spans="9:11" x14ac:dyDescent="0.2">
      <c r="I65" s="3">
        <v>64</v>
      </c>
      <c r="J65" s="6" t="s">
        <v>284</v>
      </c>
      <c r="K65" s="6" t="s">
        <v>285</v>
      </c>
    </row>
    <row r="66" spans="9:11" x14ac:dyDescent="0.2">
      <c r="I66" s="3">
        <v>65</v>
      </c>
      <c r="J66" s="6" t="s">
        <v>286</v>
      </c>
      <c r="K66" s="6" t="s">
        <v>287</v>
      </c>
    </row>
    <row r="67" spans="9:11" x14ac:dyDescent="0.2">
      <c r="I67" s="3">
        <v>66</v>
      </c>
      <c r="J67" s="6" t="s">
        <v>288</v>
      </c>
      <c r="K67" s="6" t="s">
        <v>289</v>
      </c>
    </row>
    <row r="68" spans="9:11" x14ac:dyDescent="0.2">
      <c r="I68" s="3">
        <v>67</v>
      </c>
      <c r="J68" s="6" t="s">
        <v>290</v>
      </c>
      <c r="K68" s="6" t="s">
        <v>291</v>
      </c>
    </row>
    <row r="69" spans="9:11" x14ac:dyDescent="0.2">
      <c r="I69" s="3">
        <v>68</v>
      </c>
      <c r="J69" s="6" t="s">
        <v>292</v>
      </c>
      <c r="K69" s="6" t="s">
        <v>293</v>
      </c>
    </row>
    <row r="70" spans="9:11" x14ac:dyDescent="0.2">
      <c r="I70" s="3">
        <v>69</v>
      </c>
      <c r="J70" s="6" t="s">
        <v>294</v>
      </c>
      <c r="K70" s="6" t="s">
        <v>295</v>
      </c>
    </row>
    <row r="71" spans="9:11" x14ac:dyDescent="0.2">
      <c r="I71" s="3">
        <v>70</v>
      </c>
      <c r="J71" s="6" t="s">
        <v>296</v>
      </c>
      <c r="K71" s="6" t="s">
        <v>297</v>
      </c>
    </row>
    <row r="72" spans="9:11" x14ac:dyDescent="0.2">
      <c r="I72" s="3">
        <v>71</v>
      </c>
      <c r="J72" s="6" t="s">
        <v>298</v>
      </c>
      <c r="K72" s="6" t="s">
        <v>299</v>
      </c>
    </row>
    <row r="73" spans="9:11" x14ac:dyDescent="0.2">
      <c r="I73" s="3">
        <v>72</v>
      </c>
      <c r="J73" s="6" t="s">
        <v>300</v>
      </c>
      <c r="K73" s="6" t="s">
        <v>301</v>
      </c>
    </row>
    <row r="74" spans="9:11" x14ac:dyDescent="0.2">
      <c r="I74" s="3">
        <v>73</v>
      </c>
      <c r="J74" s="6" t="s">
        <v>302</v>
      </c>
      <c r="K74" s="6" t="s">
        <v>303</v>
      </c>
    </row>
    <row r="75" spans="9:11" x14ac:dyDescent="0.2">
      <c r="I75" s="3">
        <v>74</v>
      </c>
      <c r="J75" s="6" t="s">
        <v>304</v>
      </c>
      <c r="K75" s="6" t="s">
        <v>305</v>
      </c>
    </row>
    <row r="76" spans="9:11" x14ac:dyDescent="0.2">
      <c r="I76" s="3">
        <v>75</v>
      </c>
      <c r="J76" s="6" t="s">
        <v>306</v>
      </c>
      <c r="K76" s="6" t="s">
        <v>307</v>
      </c>
    </row>
    <row r="77" spans="9:11" x14ac:dyDescent="0.2">
      <c r="I77" s="3">
        <v>76</v>
      </c>
      <c r="J77" s="6" t="s">
        <v>308</v>
      </c>
      <c r="K77" s="6" t="s">
        <v>309</v>
      </c>
    </row>
    <row r="78" spans="9:11" x14ac:dyDescent="0.2">
      <c r="I78" s="3">
        <v>77</v>
      </c>
      <c r="J78" s="6" t="s">
        <v>310</v>
      </c>
      <c r="K78" s="6" t="s">
        <v>311</v>
      </c>
    </row>
    <row r="79" spans="9:11" x14ac:dyDescent="0.2">
      <c r="I79" s="3">
        <v>78</v>
      </c>
      <c r="J79" s="6" t="s">
        <v>312</v>
      </c>
      <c r="K79" s="6" t="s">
        <v>313</v>
      </c>
    </row>
    <row r="80" spans="9:11" x14ac:dyDescent="0.2">
      <c r="I80" s="3">
        <v>79</v>
      </c>
      <c r="J80" s="6" t="s">
        <v>314</v>
      </c>
      <c r="K80" s="6" t="s">
        <v>315</v>
      </c>
    </row>
    <row r="81" spans="9:11" x14ac:dyDescent="0.2">
      <c r="I81" s="3">
        <v>80</v>
      </c>
      <c r="J81" s="6" t="s">
        <v>316</v>
      </c>
      <c r="K81" s="6" t="s">
        <v>317</v>
      </c>
    </row>
    <row r="82" spans="9:11" x14ac:dyDescent="0.2">
      <c r="I82" s="3">
        <v>81</v>
      </c>
      <c r="J82" s="6" t="s">
        <v>318</v>
      </c>
      <c r="K82" s="6" t="s">
        <v>319</v>
      </c>
    </row>
    <row r="83" spans="9:11" x14ac:dyDescent="0.2">
      <c r="I83" s="3">
        <v>82</v>
      </c>
      <c r="J83" s="6" t="s">
        <v>320</v>
      </c>
      <c r="K83" s="6" t="s">
        <v>321</v>
      </c>
    </row>
    <row r="84" spans="9:11" x14ac:dyDescent="0.2">
      <c r="I84" s="3">
        <v>83</v>
      </c>
      <c r="J84" s="6" t="s">
        <v>322</v>
      </c>
      <c r="K84" s="6" t="s">
        <v>323</v>
      </c>
    </row>
    <row r="85" spans="9:11" x14ac:dyDescent="0.2">
      <c r="I85" s="3">
        <v>84</v>
      </c>
      <c r="J85" s="6" t="s">
        <v>324</v>
      </c>
      <c r="K85" s="6" t="s">
        <v>325</v>
      </c>
    </row>
    <row r="86" spans="9:11" x14ac:dyDescent="0.2">
      <c r="I86" s="3">
        <v>85</v>
      </c>
      <c r="J86" s="6" t="s">
        <v>326</v>
      </c>
      <c r="K86" s="6" t="s">
        <v>319</v>
      </c>
    </row>
    <row r="87" spans="9:11" x14ac:dyDescent="0.2">
      <c r="I87" s="3">
        <v>86</v>
      </c>
      <c r="J87" s="6" t="s">
        <v>327</v>
      </c>
      <c r="K87" s="6" t="s">
        <v>328</v>
      </c>
    </row>
    <row r="88" spans="9:11" x14ac:dyDescent="0.2">
      <c r="I88" s="3">
        <v>87</v>
      </c>
      <c r="J88" s="6" t="s">
        <v>329</v>
      </c>
      <c r="K88" s="6" t="s">
        <v>330</v>
      </c>
    </row>
    <row r="89" spans="9:11" x14ac:dyDescent="0.2">
      <c r="I89" s="3">
        <v>88</v>
      </c>
      <c r="J89" s="6" t="s">
        <v>331</v>
      </c>
      <c r="K89" s="6" t="s">
        <v>332</v>
      </c>
    </row>
    <row r="90" spans="9:11" x14ac:dyDescent="0.2">
      <c r="I90" s="3">
        <v>89</v>
      </c>
      <c r="J90" s="6" t="s">
        <v>333</v>
      </c>
      <c r="K90" s="6" t="s">
        <v>334</v>
      </c>
    </row>
    <row r="91" spans="9:11" x14ac:dyDescent="0.2">
      <c r="I91" s="3">
        <v>90</v>
      </c>
      <c r="J91" s="6" t="s">
        <v>335</v>
      </c>
      <c r="K91" s="6" t="s">
        <v>336</v>
      </c>
    </row>
    <row r="92" spans="9:11" x14ac:dyDescent="0.2">
      <c r="I92" s="3">
        <v>91</v>
      </c>
      <c r="J92" s="6" t="s">
        <v>337</v>
      </c>
      <c r="K92" s="6" t="s">
        <v>338</v>
      </c>
    </row>
    <row r="93" spans="9:11" x14ac:dyDescent="0.2">
      <c r="I93" s="3">
        <v>92</v>
      </c>
      <c r="J93" s="6" t="s">
        <v>339</v>
      </c>
      <c r="K93" s="6" t="s">
        <v>340</v>
      </c>
    </row>
    <row r="94" spans="9:11" x14ac:dyDescent="0.2">
      <c r="I94" s="3">
        <v>93</v>
      </c>
      <c r="J94" s="6" t="s">
        <v>341</v>
      </c>
      <c r="K94" s="6" t="s">
        <v>342</v>
      </c>
    </row>
    <row r="95" spans="9:11" x14ac:dyDescent="0.2">
      <c r="I95" s="3">
        <v>94</v>
      </c>
      <c r="J95" s="6" t="s">
        <v>343</v>
      </c>
      <c r="K95" s="6" t="s">
        <v>344</v>
      </c>
    </row>
    <row r="96" spans="9:11" x14ac:dyDescent="0.2">
      <c r="I96" s="3">
        <v>95</v>
      </c>
      <c r="J96" s="6" t="s">
        <v>345</v>
      </c>
      <c r="K96" s="6" t="s">
        <v>346</v>
      </c>
    </row>
    <row r="97" spans="9:11" x14ac:dyDescent="0.2">
      <c r="I97" s="3">
        <v>96</v>
      </c>
      <c r="J97" s="6" t="s">
        <v>347</v>
      </c>
      <c r="K97" s="6" t="s">
        <v>348</v>
      </c>
    </row>
    <row r="98" spans="9:11" x14ac:dyDescent="0.2">
      <c r="I98" s="3">
        <v>97</v>
      </c>
      <c r="J98" s="6" t="s">
        <v>349</v>
      </c>
      <c r="K98" s="6" t="s">
        <v>350</v>
      </c>
    </row>
    <row r="99" spans="9:11" x14ac:dyDescent="0.2">
      <c r="I99" s="3">
        <v>98</v>
      </c>
      <c r="J99" s="6" t="s">
        <v>351</v>
      </c>
      <c r="K99" s="6" t="s">
        <v>352</v>
      </c>
    </row>
    <row r="100" spans="9:11" x14ac:dyDescent="0.2">
      <c r="I100" s="3">
        <v>99</v>
      </c>
      <c r="J100" s="6" t="s">
        <v>353</v>
      </c>
      <c r="K100" s="6" t="s">
        <v>354</v>
      </c>
    </row>
    <row r="101" spans="9:11" x14ac:dyDescent="0.2">
      <c r="I101" s="3">
        <v>100</v>
      </c>
      <c r="J101" s="6" t="s">
        <v>355</v>
      </c>
      <c r="K101" s="6" t="s">
        <v>356</v>
      </c>
    </row>
    <row r="102" spans="9:11" x14ac:dyDescent="0.2">
      <c r="I102" s="3">
        <v>101</v>
      </c>
      <c r="J102" s="6" t="s">
        <v>357</v>
      </c>
      <c r="K102" s="6" t="s">
        <v>358</v>
      </c>
    </row>
    <row r="103" spans="9:11" x14ac:dyDescent="0.2">
      <c r="I103" s="3">
        <v>102</v>
      </c>
      <c r="J103" s="6" t="s">
        <v>359</v>
      </c>
      <c r="K103" s="6" t="s">
        <v>360</v>
      </c>
    </row>
    <row r="104" spans="9:11" x14ac:dyDescent="0.2">
      <c r="I104" s="3">
        <v>103</v>
      </c>
      <c r="J104" s="6" t="s">
        <v>361</v>
      </c>
      <c r="K104" s="6" t="s">
        <v>362</v>
      </c>
    </row>
    <row r="105" spans="9:11" x14ac:dyDescent="0.2">
      <c r="I105" s="3">
        <v>104</v>
      </c>
      <c r="J105" s="6" t="s">
        <v>363</v>
      </c>
      <c r="K105" s="6" t="s">
        <v>364</v>
      </c>
    </row>
    <row r="106" spans="9:11" x14ac:dyDescent="0.2">
      <c r="I106" s="3">
        <v>105</v>
      </c>
      <c r="J106" s="6" t="s">
        <v>365</v>
      </c>
      <c r="K106" s="6" t="s">
        <v>366</v>
      </c>
    </row>
    <row r="107" spans="9:11" x14ac:dyDescent="0.2">
      <c r="I107" s="3">
        <v>106</v>
      </c>
      <c r="J107" s="6" t="s">
        <v>367</v>
      </c>
      <c r="K107" s="6" t="s">
        <v>368</v>
      </c>
    </row>
    <row r="108" spans="9:11" x14ac:dyDescent="0.2">
      <c r="I108" s="3">
        <v>107</v>
      </c>
      <c r="J108" s="6" t="s">
        <v>369</v>
      </c>
      <c r="K108" s="6" t="s">
        <v>370</v>
      </c>
    </row>
    <row r="109" spans="9:11" x14ac:dyDescent="0.2">
      <c r="I109" s="3">
        <v>108</v>
      </c>
      <c r="J109" s="6" t="s">
        <v>371</v>
      </c>
      <c r="K109" s="6" t="s">
        <v>372</v>
      </c>
    </row>
    <row r="110" spans="9:11" x14ac:dyDescent="0.2">
      <c r="I110" s="3">
        <v>109</v>
      </c>
      <c r="J110" s="6" t="s">
        <v>373</v>
      </c>
      <c r="K110" s="6" t="s">
        <v>374</v>
      </c>
    </row>
    <row r="111" spans="9:11" x14ac:dyDescent="0.2">
      <c r="I111" s="3">
        <v>110</v>
      </c>
      <c r="J111" s="6" t="s">
        <v>375</v>
      </c>
      <c r="K111" s="6" t="s">
        <v>376</v>
      </c>
    </row>
    <row r="112" spans="9:11" x14ac:dyDescent="0.2">
      <c r="I112" s="3">
        <v>111</v>
      </c>
      <c r="J112" s="6" t="s">
        <v>377</v>
      </c>
      <c r="K112" s="6" t="s">
        <v>378</v>
      </c>
    </row>
    <row r="113" spans="9:11" x14ac:dyDescent="0.2">
      <c r="I113" s="3">
        <v>112</v>
      </c>
      <c r="J113" s="6" t="s">
        <v>379</v>
      </c>
      <c r="K113" s="6" t="s">
        <v>380</v>
      </c>
    </row>
    <row r="114" spans="9:11" x14ac:dyDescent="0.2">
      <c r="I114" s="3">
        <v>113</v>
      </c>
      <c r="J114" s="6" t="s">
        <v>381</v>
      </c>
      <c r="K114" s="6" t="s">
        <v>382</v>
      </c>
    </row>
    <row r="115" spans="9:11" x14ac:dyDescent="0.2">
      <c r="I115" s="3">
        <v>114</v>
      </c>
      <c r="J115" s="6" t="s">
        <v>383</v>
      </c>
      <c r="K115" s="6" t="s">
        <v>384</v>
      </c>
    </row>
    <row r="116" spans="9:11" x14ac:dyDescent="0.2">
      <c r="I116" s="3">
        <v>115</v>
      </c>
      <c r="J116" s="6" t="s">
        <v>385</v>
      </c>
      <c r="K116" s="6" t="s">
        <v>386</v>
      </c>
    </row>
    <row r="117" spans="9:11" x14ac:dyDescent="0.2">
      <c r="I117" s="3">
        <v>116</v>
      </c>
      <c r="J117" s="6" t="s">
        <v>387</v>
      </c>
      <c r="K117" s="6" t="s">
        <v>388</v>
      </c>
    </row>
    <row r="118" spans="9:11" x14ac:dyDescent="0.2">
      <c r="I118" s="3">
        <v>117</v>
      </c>
      <c r="J118" s="6" t="s">
        <v>389</v>
      </c>
      <c r="K118" s="6" t="s">
        <v>390</v>
      </c>
    </row>
    <row r="119" spans="9:11" x14ac:dyDescent="0.2">
      <c r="I119" s="3">
        <v>118</v>
      </c>
      <c r="J119" s="6" t="s">
        <v>391</v>
      </c>
      <c r="K119" s="6" t="s">
        <v>392</v>
      </c>
    </row>
    <row r="120" spans="9:11" x14ac:dyDescent="0.2">
      <c r="I120" s="3">
        <v>119</v>
      </c>
      <c r="J120" s="6" t="s">
        <v>393</v>
      </c>
      <c r="K120" s="6" t="s">
        <v>394</v>
      </c>
    </row>
    <row r="121" spans="9:11" x14ac:dyDescent="0.2">
      <c r="I121" s="3">
        <v>120</v>
      </c>
      <c r="J121" s="6" t="s">
        <v>137</v>
      </c>
      <c r="K121" s="6" t="s">
        <v>395</v>
      </c>
    </row>
    <row r="122" spans="9:11" x14ac:dyDescent="0.2">
      <c r="I122" s="3">
        <v>121</v>
      </c>
      <c r="J122" s="6" t="s">
        <v>396</v>
      </c>
      <c r="K122" s="6" t="s">
        <v>397</v>
      </c>
    </row>
    <row r="123" spans="9:11" x14ac:dyDescent="0.2">
      <c r="I123" s="3">
        <v>122</v>
      </c>
      <c r="J123" s="6" t="s">
        <v>398</v>
      </c>
      <c r="K123" s="6" t="s">
        <v>399</v>
      </c>
    </row>
    <row r="124" spans="9:11" x14ac:dyDescent="0.2">
      <c r="I124" s="3">
        <v>123</v>
      </c>
      <c r="J124" s="6" t="s">
        <v>400</v>
      </c>
      <c r="K124" s="6" t="s">
        <v>401</v>
      </c>
    </row>
    <row r="125" spans="9:11" x14ac:dyDescent="0.2">
      <c r="I125" s="3">
        <v>124</v>
      </c>
      <c r="J125" s="6" t="s">
        <v>402</v>
      </c>
      <c r="K125" s="6" t="s">
        <v>403</v>
      </c>
    </row>
    <row r="126" spans="9:11" x14ac:dyDescent="0.2">
      <c r="I126" s="3">
        <v>125</v>
      </c>
      <c r="J126" s="6" t="s">
        <v>404</v>
      </c>
      <c r="K126" s="6" t="s">
        <v>405</v>
      </c>
    </row>
    <row r="127" spans="9:11" x14ac:dyDescent="0.2">
      <c r="I127" s="3">
        <v>126</v>
      </c>
      <c r="J127" s="6" t="s">
        <v>406</v>
      </c>
      <c r="K127" s="6" t="s">
        <v>407</v>
      </c>
    </row>
    <row r="128" spans="9:11" x14ac:dyDescent="0.2">
      <c r="I128" s="3">
        <v>127</v>
      </c>
      <c r="J128" s="6" t="s">
        <v>408</v>
      </c>
      <c r="K128" s="6" t="s">
        <v>409</v>
      </c>
    </row>
    <row r="129" spans="9:11" x14ac:dyDescent="0.2">
      <c r="I129" s="3">
        <v>128</v>
      </c>
      <c r="J129" s="6" t="s">
        <v>410</v>
      </c>
      <c r="K129" s="6" t="s">
        <v>411</v>
      </c>
    </row>
    <row r="130" spans="9:11" x14ac:dyDescent="0.2">
      <c r="I130" s="3">
        <v>129</v>
      </c>
      <c r="J130" s="6" t="s">
        <v>412</v>
      </c>
      <c r="K130" s="6" t="s">
        <v>413</v>
      </c>
    </row>
    <row r="131" spans="9:11" x14ac:dyDescent="0.2">
      <c r="I131" s="3">
        <v>130</v>
      </c>
      <c r="J131" s="6" t="s">
        <v>414</v>
      </c>
      <c r="K131" s="6" t="s">
        <v>415</v>
      </c>
    </row>
    <row r="132" spans="9:11" x14ac:dyDescent="0.2">
      <c r="I132" s="3">
        <v>131</v>
      </c>
      <c r="J132" s="6" t="s">
        <v>416</v>
      </c>
      <c r="K132" s="6" t="s">
        <v>417</v>
      </c>
    </row>
    <row r="133" spans="9:11" x14ac:dyDescent="0.2">
      <c r="I133" s="3">
        <v>132</v>
      </c>
      <c r="J133" s="6" t="s">
        <v>418</v>
      </c>
      <c r="K133" s="6" t="s">
        <v>419</v>
      </c>
    </row>
    <row r="134" spans="9:11" x14ac:dyDescent="0.2">
      <c r="I134" s="3">
        <v>133</v>
      </c>
      <c r="J134" s="6" t="s">
        <v>420</v>
      </c>
      <c r="K134" s="6" t="s">
        <v>421</v>
      </c>
    </row>
    <row r="135" spans="9:11" x14ac:dyDescent="0.2">
      <c r="I135" s="3">
        <v>134</v>
      </c>
      <c r="J135" s="6" t="s">
        <v>422</v>
      </c>
      <c r="K135" s="6" t="s">
        <v>423</v>
      </c>
    </row>
    <row r="136" spans="9:11" x14ac:dyDescent="0.2">
      <c r="I136" s="3">
        <v>135</v>
      </c>
      <c r="J136" s="6" t="s">
        <v>424</v>
      </c>
      <c r="K136" s="6" t="s">
        <v>425</v>
      </c>
    </row>
    <row r="137" spans="9:11" x14ac:dyDescent="0.2">
      <c r="I137" s="3">
        <v>136</v>
      </c>
      <c r="J137" s="6" t="s">
        <v>426</v>
      </c>
      <c r="K137" s="6" t="s">
        <v>427</v>
      </c>
    </row>
    <row r="138" spans="9:11" x14ac:dyDescent="0.2">
      <c r="I138" s="3">
        <v>137</v>
      </c>
      <c r="J138" s="6" t="s">
        <v>428</v>
      </c>
      <c r="K138" s="6" t="s">
        <v>429</v>
      </c>
    </row>
    <row r="139" spans="9:11" x14ac:dyDescent="0.2">
      <c r="I139" s="3">
        <v>138</v>
      </c>
      <c r="J139" s="6" t="s">
        <v>430</v>
      </c>
      <c r="K139" s="6" t="s">
        <v>431</v>
      </c>
    </row>
    <row r="140" spans="9:11" x14ac:dyDescent="0.2">
      <c r="I140" s="3">
        <v>139</v>
      </c>
      <c r="J140" s="6" t="s">
        <v>432</v>
      </c>
      <c r="K140" s="6" t="s">
        <v>433</v>
      </c>
    </row>
    <row r="141" spans="9:11" x14ac:dyDescent="0.2">
      <c r="I141" s="3">
        <v>140</v>
      </c>
      <c r="J141" s="6" t="s">
        <v>434</v>
      </c>
      <c r="K141" s="6" t="s">
        <v>435</v>
      </c>
    </row>
    <row r="142" spans="9:11" x14ac:dyDescent="0.2">
      <c r="I142" s="3">
        <v>141</v>
      </c>
      <c r="J142" s="6" t="s">
        <v>436</v>
      </c>
      <c r="K142" s="6" t="s">
        <v>437</v>
      </c>
    </row>
    <row r="143" spans="9:11" x14ac:dyDescent="0.2">
      <c r="I143" s="3">
        <v>142</v>
      </c>
      <c r="J143" s="6" t="s">
        <v>438</v>
      </c>
      <c r="K143" s="6" t="s">
        <v>439</v>
      </c>
    </row>
    <row r="144" spans="9:11" x14ac:dyDescent="0.2">
      <c r="I144" s="3">
        <v>143</v>
      </c>
      <c r="J144" s="6" t="s">
        <v>440</v>
      </c>
      <c r="K144" s="6" t="s">
        <v>441</v>
      </c>
    </row>
    <row r="145" spans="9:11" x14ac:dyDescent="0.2">
      <c r="I145" s="3">
        <v>144</v>
      </c>
      <c r="J145" s="6" t="s">
        <v>442</v>
      </c>
      <c r="K145" s="6" t="s">
        <v>443</v>
      </c>
    </row>
    <row r="146" spans="9:11" x14ac:dyDescent="0.2">
      <c r="I146" s="3">
        <v>145</v>
      </c>
      <c r="J146" s="6" t="s">
        <v>444</v>
      </c>
      <c r="K146" s="6" t="s">
        <v>445</v>
      </c>
    </row>
    <row r="147" spans="9:11" x14ac:dyDescent="0.2">
      <c r="I147" s="3">
        <v>146</v>
      </c>
      <c r="J147" s="6" t="s">
        <v>446</v>
      </c>
      <c r="K147" s="6" t="s">
        <v>447</v>
      </c>
    </row>
    <row r="148" spans="9:11" x14ac:dyDescent="0.2">
      <c r="I148" s="3">
        <v>147</v>
      </c>
      <c r="J148" s="6" t="s">
        <v>448</v>
      </c>
      <c r="K148" s="6" t="s">
        <v>449</v>
      </c>
    </row>
    <row r="149" spans="9:11" x14ac:dyDescent="0.2">
      <c r="I149" s="3">
        <v>148</v>
      </c>
      <c r="J149" s="6" t="s">
        <v>450</v>
      </c>
      <c r="K149" s="6" t="s">
        <v>451</v>
      </c>
    </row>
    <row r="150" spans="9:11" x14ac:dyDescent="0.2">
      <c r="I150" s="3">
        <v>149</v>
      </c>
      <c r="J150" s="6" t="s">
        <v>452</v>
      </c>
      <c r="K150" s="6" t="s">
        <v>453</v>
      </c>
    </row>
    <row r="151" spans="9:11" x14ac:dyDescent="0.2">
      <c r="I151" s="3">
        <v>150</v>
      </c>
      <c r="J151" s="6" t="s">
        <v>454</v>
      </c>
      <c r="K151" s="6" t="s">
        <v>455</v>
      </c>
    </row>
    <row r="152" spans="9:11" x14ac:dyDescent="0.2">
      <c r="I152" s="3">
        <v>151</v>
      </c>
      <c r="J152" s="6" t="s">
        <v>456</v>
      </c>
      <c r="K152" s="6" t="s">
        <v>457</v>
      </c>
    </row>
    <row r="153" spans="9:11" x14ac:dyDescent="0.2">
      <c r="I153" s="3">
        <v>152</v>
      </c>
      <c r="J153" s="6" t="s">
        <v>458</v>
      </c>
      <c r="K153" s="6" t="s">
        <v>459</v>
      </c>
    </row>
    <row r="154" spans="9:11" x14ac:dyDescent="0.2">
      <c r="I154" s="3">
        <v>153</v>
      </c>
      <c r="J154" s="6" t="s">
        <v>460</v>
      </c>
      <c r="K154" s="6" t="s">
        <v>461</v>
      </c>
    </row>
    <row r="155" spans="9:11" x14ac:dyDescent="0.2">
      <c r="I155" s="3">
        <v>154</v>
      </c>
      <c r="J155" s="6" t="s">
        <v>462</v>
      </c>
      <c r="K155" s="6" t="s">
        <v>463</v>
      </c>
    </row>
    <row r="156" spans="9:11" x14ac:dyDescent="0.2">
      <c r="I156" s="3">
        <v>155</v>
      </c>
      <c r="J156" s="6" t="s">
        <v>464</v>
      </c>
      <c r="K156" s="6" t="s">
        <v>465</v>
      </c>
    </row>
    <row r="157" spans="9:11" x14ac:dyDescent="0.2">
      <c r="I157" s="3">
        <v>156</v>
      </c>
      <c r="J157" s="6" t="s">
        <v>466</v>
      </c>
      <c r="K157" s="6" t="s">
        <v>467</v>
      </c>
    </row>
    <row r="158" spans="9:11" x14ac:dyDescent="0.2">
      <c r="I158" s="3">
        <v>157</v>
      </c>
      <c r="J158" s="6" t="s">
        <v>468</v>
      </c>
      <c r="K158" s="6" t="s">
        <v>469</v>
      </c>
    </row>
    <row r="159" spans="9:11" x14ac:dyDescent="0.2">
      <c r="I159" s="3">
        <v>158</v>
      </c>
      <c r="J159" s="6" t="s">
        <v>470</v>
      </c>
      <c r="K159" s="6" t="s">
        <v>471</v>
      </c>
    </row>
    <row r="160" spans="9:11" x14ac:dyDescent="0.2">
      <c r="I160" s="3">
        <v>159</v>
      </c>
      <c r="J160" s="6" t="s">
        <v>472</v>
      </c>
      <c r="K160" s="6" t="s">
        <v>473</v>
      </c>
    </row>
    <row r="161" spans="9:11" x14ac:dyDescent="0.2">
      <c r="I161" s="3">
        <v>160</v>
      </c>
      <c r="J161" s="6" t="s">
        <v>474</v>
      </c>
      <c r="K161" s="6" t="s">
        <v>475</v>
      </c>
    </row>
    <row r="162" spans="9:11" x14ac:dyDescent="0.2">
      <c r="I162" s="3">
        <v>161</v>
      </c>
      <c r="J162" s="6" t="s">
        <v>476</v>
      </c>
      <c r="K162" s="6" t="s">
        <v>477</v>
      </c>
    </row>
    <row r="163" spans="9:11" x14ac:dyDescent="0.2">
      <c r="I163" s="3">
        <v>162</v>
      </c>
      <c r="J163" s="6" t="s">
        <v>478</v>
      </c>
      <c r="K163" s="6" t="s">
        <v>479</v>
      </c>
    </row>
    <row r="164" spans="9:11" x14ac:dyDescent="0.2">
      <c r="I164" s="3">
        <v>163</v>
      </c>
      <c r="J164" s="6" t="s">
        <v>480</v>
      </c>
      <c r="K164" s="6" t="s">
        <v>481</v>
      </c>
    </row>
    <row r="165" spans="9:11" x14ac:dyDescent="0.2">
      <c r="I165" s="3">
        <v>164</v>
      </c>
      <c r="J165" s="6" t="s">
        <v>482</v>
      </c>
      <c r="K165" s="6" t="s">
        <v>483</v>
      </c>
    </row>
    <row r="166" spans="9:11" x14ac:dyDescent="0.2">
      <c r="I166" s="3">
        <v>165</v>
      </c>
      <c r="J166" s="6" t="s">
        <v>484</v>
      </c>
      <c r="K166" s="6" t="s">
        <v>485</v>
      </c>
    </row>
    <row r="167" spans="9:11" x14ac:dyDescent="0.2">
      <c r="I167" s="3">
        <v>166</v>
      </c>
      <c r="J167" s="6" t="s">
        <v>486</v>
      </c>
      <c r="K167" s="6" t="s">
        <v>487</v>
      </c>
    </row>
    <row r="168" spans="9:11" x14ac:dyDescent="0.2">
      <c r="I168" s="3">
        <v>167</v>
      </c>
      <c r="J168" s="6" t="s">
        <v>79</v>
      </c>
      <c r="K168" s="6" t="s">
        <v>488</v>
      </c>
    </row>
    <row r="169" spans="9:11" x14ac:dyDescent="0.2">
      <c r="I169" s="3">
        <v>168</v>
      </c>
      <c r="J169" s="6" t="s">
        <v>489</v>
      </c>
      <c r="K169" s="6" t="s">
        <v>490</v>
      </c>
    </row>
    <row r="170" spans="9:11" x14ac:dyDescent="0.2">
      <c r="I170" s="3">
        <v>169</v>
      </c>
      <c r="J170" s="6" t="s">
        <v>491</v>
      </c>
      <c r="K170" s="6" t="s">
        <v>492</v>
      </c>
    </row>
    <row r="171" spans="9:11" x14ac:dyDescent="0.2">
      <c r="I171" s="3">
        <v>170</v>
      </c>
      <c r="J171" s="6" t="s">
        <v>493</v>
      </c>
      <c r="K171" s="6" t="s">
        <v>494</v>
      </c>
    </row>
    <row r="172" spans="9:11" x14ac:dyDescent="0.2">
      <c r="I172" s="3">
        <v>171</v>
      </c>
      <c r="J172" s="6" t="s">
        <v>495</v>
      </c>
      <c r="K172" s="6" t="s">
        <v>495</v>
      </c>
    </row>
    <row r="173" spans="9:11" x14ac:dyDescent="0.2">
      <c r="I173" s="3">
        <v>172</v>
      </c>
      <c r="J173" s="6" t="s">
        <v>496</v>
      </c>
      <c r="K173" s="6" t="s">
        <v>497</v>
      </c>
    </row>
    <row r="174" spans="9:11" x14ac:dyDescent="0.2">
      <c r="I174" s="3">
        <v>173</v>
      </c>
      <c r="J174" s="6" t="s">
        <v>498</v>
      </c>
      <c r="K174" s="6" t="s">
        <v>499</v>
      </c>
    </row>
    <row r="175" spans="9:11" x14ac:dyDescent="0.2">
      <c r="I175" s="3">
        <v>174</v>
      </c>
      <c r="J175" s="6" t="s">
        <v>500</v>
      </c>
      <c r="K175" s="6" t="s">
        <v>501</v>
      </c>
    </row>
    <row r="176" spans="9:11" x14ac:dyDescent="0.2">
      <c r="I176" s="3">
        <v>175</v>
      </c>
      <c r="J176" s="6" t="s">
        <v>502</v>
      </c>
      <c r="K176" s="6" t="s">
        <v>503</v>
      </c>
    </row>
    <row r="177" spans="9:11" x14ac:dyDescent="0.2">
      <c r="I177" s="3">
        <v>176</v>
      </c>
      <c r="J177" s="6" t="s">
        <v>504</v>
      </c>
      <c r="K177" s="6" t="s">
        <v>505</v>
      </c>
    </row>
    <row r="178" spans="9:11" x14ac:dyDescent="0.2">
      <c r="I178" s="3">
        <v>177</v>
      </c>
      <c r="J178" s="6" t="s">
        <v>506</v>
      </c>
      <c r="K178" s="6" t="s">
        <v>507</v>
      </c>
    </row>
    <row r="179" spans="9:11" x14ac:dyDescent="0.2">
      <c r="I179" s="3">
        <v>178</v>
      </c>
      <c r="J179" s="6" t="s">
        <v>508</v>
      </c>
      <c r="K179" s="6" t="s">
        <v>509</v>
      </c>
    </row>
    <row r="180" spans="9:11" x14ac:dyDescent="0.2">
      <c r="I180" s="3">
        <v>179</v>
      </c>
      <c r="J180" s="6" t="s">
        <v>510</v>
      </c>
      <c r="K180" s="6" t="s">
        <v>511</v>
      </c>
    </row>
    <row r="181" spans="9:11" x14ac:dyDescent="0.2">
      <c r="I181" s="3">
        <v>180</v>
      </c>
      <c r="J181" s="6" t="s">
        <v>512</v>
      </c>
      <c r="K181" s="6" t="s">
        <v>513</v>
      </c>
    </row>
    <row r="182" spans="9:11" x14ac:dyDescent="0.2">
      <c r="I182" s="3">
        <v>181</v>
      </c>
      <c r="J182" s="6" t="s">
        <v>514</v>
      </c>
      <c r="K182" s="6" t="s">
        <v>515</v>
      </c>
    </row>
    <row r="183" spans="9:11" x14ac:dyDescent="0.2">
      <c r="I183" s="3">
        <v>182</v>
      </c>
      <c r="J183" s="6" t="s">
        <v>516</v>
      </c>
      <c r="K183" s="6" t="s">
        <v>517</v>
      </c>
    </row>
    <row r="184" spans="9:11" x14ac:dyDescent="0.2">
      <c r="I184" s="3">
        <v>183</v>
      </c>
      <c r="J184" s="6" t="s">
        <v>518</v>
      </c>
      <c r="K184" s="6" t="s">
        <v>519</v>
      </c>
    </row>
    <row r="185" spans="9:11" x14ac:dyDescent="0.2">
      <c r="I185" s="3">
        <v>184</v>
      </c>
      <c r="J185" s="6" t="s">
        <v>520</v>
      </c>
      <c r="K185" s="6" t="s">
        <v>521</v>
      </c>
    </row>
    <row r="186" spans="9:11" x14ac:dyDescent="0.2">
      <c r="I186" s="3">
        <v>185</v>
      </c>
      <c r="J186" s="6" t="s">
        <v>522</v>
      </c>
      <c r="K186" s="6" t="s">
        <v>523</v>
      </c>
    </row>
    <row r="187" spans="9:11" x14ac:dyDescent="0.2">
      <c r="I187" s="3">
        <v>186</v>
      </c>
      <c r="J187" s="6" t="s">
        <v>524</v>
      </c>
      <c r="K187" s="6" t="s">
        <v>525</v>
      </c>
    </row>
    <row r="188" spans="9:11" x14ac:dyDescent="0.2">
      <c r="I188" s="3">
        <v>187</v>
      </c>
      <c r="J188" s="6" t="s">
        <v>526</v>
      </c>
      <c r="K188" s="6" t="s">
        <v>527</v>
      </c>
    </row>
    <row r="189" spans="9:11" x14ac:dyDescent="0.2">
      <c r="I189" s="3">
        <v>188</v>
      </c>
      <c r="J189" s="6" t="s">
        <v>528</v>
      </c>
      <c r="K189" s="6" t="s">
        <v>529</v>
      </c>
    </row>
    <row r="190" spans="9:11" x14ac:dyDescent="0.2">
      <c r="I190" s="3">
        <v>189</v>
      </c>
      <c r="J190" s="6" t="s">
        <v>530</v>
      </c>
      <c r="K190" s="6" t="s">
        <v>531</v>
      </c>
    </row>
    <row r="191" spans="9:11" x14ac:dyDescent="0.2">
      <c r="I191" s="3">
        <v>190</v>
      </c>
      <c r="J191" s="6" t="s">
        <v>532</v>
      </c>
      <c r="K191" s="6" t="s">
        <v>533</v>
      </c>
    </row>
    <row r="192" spans="9:11" x14ac:dyDescent="0.2">
      <c r="I192" s="3">
        <v>191</v>
      </c>
      <c r="J192" s="6" t="s">
        <v>534</v>
      </c>
      <c r="K192" s="6" t="s">
        <v>535</v>
      </c>
    </row>
    <row r="193" spans="9:11" x14ac:dyDescent="0.2">
      <c r="I193" s="3">
        <v>192</v>
      </c>
      <c r="J193" s="6" t="s">
        <v>536</v>
      </c>
      <c r="K193" s="6" t="s">
        <v>537</v>
      </c>
    </row>
    <row r="194" spans="9:11" x14ac:dyDescent="0.2">
      <c r="I194" s="3">
        <v>193</v>
      </c>
      <c r="J194" s="6" t="s">
        <v>538</v>
      </c>
      <c r="K194" s="6" t="s">
        <v>539</v>
      </c>
    </row>
    <row r="195" spans="9:11" x14ac:dyDescent="0.2">
      <c r="I195" s="3">
        <v>194</v>
      </c>
      <c r="J195" s="6" t="s">
        <v>540</v>
      </c>
      <c r="K195" s="6" t="s">
        <v>541</v>
      </c>
    </row>
    <row r="196" spans="9:11" x14ac:dyDescent="0.2">
      <c r="I196" s="3">
        <v>195</v>
      </c>
      <c r="J196" s="6" t="s">
        <v>542</v>
      </c>
      <c r="K196" s="6" t="s">
        <v>543</v>
      </c>
    </row>
    <row r="197" spans="9:11" x14ac:dyDescent="0.2">
      <c r="I197" s="3">
        <v>196</v>
      </c>
      <c r="J197" s="6" t="s">
        <v>544</v>
      </c>
      <c r="K197" s="6" t="s">
        <v>545</v>
      </c>
    </row>
    <row r="198" spans="9:11" x14ac:dyDescent="0.2">
      <c r="I198" s="3">
        <v>197</v>
      </c>
      <c r="J198" s="6" t="s">
        <v>546</v>
      </c>
      <c r="K198" s="6" t="s">
        <v>547</v>
      </c>
    </row>
    <row r="199" spans="9:11" x14ac:dyDescent="0.2">
      <c r="I199" s="3">
        <v>198</v>
      </c>
      <c r="J199" s="6" t="s">
        <v>548</v>
      </c>
      <c r="K199" s="6" t="s">
        <v>549</v>
      </c>
    </row>
    <row r="200" spans="9:11" x14ac:dyDescent="0.2">
      <c r="I200" s="3">
        <v>199</v>
      </c>
      <c r="J200" s="6" t="s">
        <v>550</v>
      </c>
      <c r="K200" s="6" t="s">
        <v>551</v>
      </c>
    </row>
    <row r="201" spans="9:11" x14ac:dyDescent="0.2">
      <c r="I201" s="3">
        <v>200</v>
      </c>
      <c r="J201" s="6" t="s">
        <v>552</v>
      </c>
      <c r="K201" s="6" t="s">
        <v>553</v>
      </c>
    </row>
    <row r="202" spans="9:11" x14ac:dyDescent="0.2">
      <c r="I202" s="3">
        <v>201</v>
      </c>
      <c r="J202" s="6" t="s">
        <v>554</v>
      </c>
      <c r="K202" s="6" t="s">
        <v>555</v>
      </c>
    </row>
    <row r="203" spans="9:11" x14ac:dyDescent="0.2">
      <c r="I203" s="3">
        <v>202</v>
      </c>
      <c r="J203" s="6" t="s">
        <v>556</v>
      </c>
      <c r="K203" s="6" t="s">
        <v>557</v>
      </c>
    </row>
    <row r="204" spans="9:11" x14ac:dyDescent="0.2">
      <c r="I204" s="3">
        <v>203</v>
      </c>
      <c r="J204" s="6" t="s">
        <v>558</v>
      </c>
      <c r="K204" s="6" t="s">
        <v>559</v>
      </c>
    </row>
    <row r="205" spans="9:11" x14ac:dyDescent="0.2">
      <c r="I205" s="3">
        <v>204</v>
      </c>
      <c r="J205" s="6" t="s">
        <v>560</v>
      </c>
      <c r="K205" s="6" t="s">
        <v>561</v>
      </c>
    </row>
    <row r="206" spans="9:11" x14ac:dyDescent="0.2">
      <c r="I206" s="3">
        <v>205</v>
      </c>
      <c r="J206" s="6" t="s">
        <v>562</v>
      </c>
      <c r="K206" s="6" t="s">
        <v>563</v>
      </c>
    </row>
    <row r="207" spans="9:11" x14ac:dyDescent="0.2">
      <c r="I207" s="3">
        <v>206</v>
      </c>
      <c r="J207" s="6" t="s">
        <v>564</v>
      </c>
      <c r="K207" s="6" t="s">
        <v>565</v>
      </c>
    </row>
    <row r="208" spans="9:11" x14ac:dyDescent="0.2">
      <c r="I208" s="3">
        <v>207</v>
      </c>
      <c r="J208" s="6" t="s">
        <v>566</v>
      </c>
      <c r="K208" s="6" t="s">
        <v>567</v>
      </c>
    </row>
    <row r="209" spans="9:11" x14ac:dyDescent="0.2">
      <c r="I209" s="3">
        <v>208</v>
      </c>
      <c r="J209" s="6" t="s">
        <v>568</v>
      </c>
      <c r="K209" s="6" t="s">
        <v>569</v>
      </c>
    </row>
    <row r="210" spans="9:11" x14ac:dyDescent="0.2">
      <c r="I210" s="3">
        <v>209</v>
      </c>
      <c r="J210" s="6" t="s">
        <v>570</v>
      </c>
      <c r="K210" s="6" t="s">
        <v>571</v>
      </c>
    </row>
    <row r="211" spans="9:11" x14ac:dyDescent="0.2">
      <c r="I211" s="3">
        <v>210</v>
      </c>
      <c r="J211" s="6" t="s">
        <v>572</v>
      </c>
      <c r="K211" s="6" t="s">
        <v>573</v>
      </c>
    </row>
    <row r="212" spans="9:11" x14ac:dyDescent="0.2">
      <c r="I212" s="3">
        <v>211</v>
      </c>
      <c r="J212" s="6" t="s">
        <v>574</v>
      </c>
      <c r="K212" s="6" t="s">
        <v>575</v>
      </c>
    </row>
    <row r="213" spans="9:11" x14ac:dyDescent="0.2">
      <c r="I213" s="3">
        <v>212</v>
      </c>
      <c r="J213" s="6" t="s">
        <v>576</v>
      </c>
      <c r="K213" s="6" t="s">
        <v>577</v>
      </c>
    </row>
    <row r="214" spans="9:11" x14ac:dyDescent="0.2">
      <c r="I214" s="3">
        <v>213</v>
      </c>
      <c r="J214" s="6" t="s">
        <v>578</v>
      </c>
      <c r="K214" s="6" t="s">
        <v>579</v>
      </c>
    </row>
    <row r="215" spans="9:11" x14ac:dyDescent="0.2">
      <c r="I215" s="3">
        <v>214</v>
      </c>
      <c r="J215" s="6" t="s">
        <v>580</v>
      </c>
      <c r="K215" s="6" t="s">
        <v>581</v>
      </c>
    </row>
    <row r="216" spans="9:11" x14ac:dyDescent="0.2">
      <c r="I216" s="3">
        <v>215</v>
      </c>
      <c r="J216" s="6" t="s">
        <v>582</v>
      </c>
      <c r="K216" s="6" t="s">
        <v>583</v>
      </c>
    </row>
    <row r="217" spans="9:11" x14ac:dyDescent="0.2">
      <c r="I217" s="3">
        <v>216</v>
      </c>
      <c r="J217" s="6" t="s">
        <v>584</v>
      </c>
      <c r="K217" s="6" t="s">
        <v>585</v>
      </c>
    </row>
    <row r="218" spans="9:11" x14ac:dyDescent="0.2">
      <c r="I218" s="3">
        <v>217</v>
      </c>
      <c r="J218" s="6" t="s">
        <v>586</v>
      </c>
      <c r="K218" s="6" t="s">
        <v>587</v>
      </c>
    </row>
    <row r="219" spans="9:11" x14ac:dyDescent="0.2">
      <c r="I219" s="3">
        <v>218</v>
      </c>
      <c r="J219" s="6" t="s">
        <v>588</v>
      </c>
      <c r="K219" s="6" t="s">
        <v>589</v>
      </c>
    </row>
    <row r="220" spans="9:11" x14ac:dyDescent="0.2">
      <c r="I220" s="3">
        <v>219</v>
      </c>
      <c r="J220" s="6" t="s">
        <v>590</v>
      </c>
      <c r="K220" s="6" t="s">
        <v>591</v>
      </c>
    </row>
    <row r="221" spans="9:11" x14ac:dyDescent="0.2">
      <c r="I221" s="3">
        <v>220</v>
      </c>
      <c r="J221" s="6" t="s">
        <v>592</v>
      </c>
      <c r="K221" s="6" t="s">
        <v>593</v>
      </c>
    </row>
    <row r="222" spans="9:11" x14ac:dyDescent="0.2">
      <c r="I222" s="3">
        <v>221</v>
      </c>
      <c r="J222" s="6" t="s">
        <v>594</v>
      </c>
      <c r="K222" s="6" t="s">
        <v>595</v>
      </c>
    </row>
    <row r="223" spans="9:11" x14ac:dyDescent="0.2">
      <c r="I223" s="3">
        <v>222</v>
      </c>
      <c r="J223" s="6" t="s">
        <v>596</v>
      </c>
      <c r="K223" s="6" t="s">
        <v>597</v>
      </c>
    </row>
    <row r="224" spans="9:11" x14ac:dyDescent="0.2">
      <c r="I224" s="3">
        <v>223</v>
      </c>
      <c r="J224" s="6" t="s">
        <v>598</v>
      </c>
      <c r="K224" s="6" t="s">
        <v>598</v>
      </c>
    </row>
    <row r="225" spans="9:11" x14ac:dyDescent="0.2">
      <c r="I225" s="3">
        <v>224</v>
      </c>
      <c r="J225" s="6" t="s">
        <v>599</v>
      </c>
      <c r="K225" s="6" t="s">
        <v>600</v>
      </c>
    </row>
    <row r="226" spans="9:11" x14ac:dyDescent="0.2">
      <c r="I226" s="3">
        <v>225</v>
      </c>
      <c r="J226" s="6" t="s">
        <v>601</v>
      </c>
      <c r="K226" s="6" t="s">
        <v>602</v>
      </c>
    </row>
    <row r="227" spans="9:11" x14ac:dyDescent="0.2">
      <c r="I227" s="3">
        <v>226</v>
      </c>
      <c r="J227" s="6" t="s">
        <v>603</v>
      </c>
      <c r="K227" s="6" t="s">
        <v>604</v>
      </c>
    </row>
    <row r="228" spans="9:11" x14ac:dyDescent="0.2">
      <c r="I228" s="3">
        <v>227</v>
      </c>
      <c r="J228" s="6" t="s">
        <v>605</v>
      </c>
      <c r="K228" s="6" t="s">
        <v>606</v>
      </c>
    </row>
    <row r="229" spans="9:11" x14ac:dyDescent="0.2">
      <c r="I229" s="3">
        <v>228</v>
      </c>
      <c r="J229" s="6" t="s">
        <v>607</v>
      </c>
      <c r="K229" s="6" t="s">
        <v>608</v>
      </c>
    </row>
    <row r="230" spans="9:11" x14ac:dyDescent="0.2">
      <c r="I230" s="3">
        <v>229</v>
      </c>
      <c r="J230" s="6" t="s">
        <v>609</v>
      </c>
      <c r="K230" s="6" t="s">
        <v>610</v>
      </c>
    </row>
    <row r="231" spans="9:11" x14ac:dyDescent="0.2">
      <c r="I231" s="3">
        <v>230</v>
      </c>
      <c r="J231" s="6" t="s">
        <v>611</v>
      </c>
      <c r="K231" s="6" t="s">
        <v>612</v>
      </c>
    </row>
    <row r="232" spans="9:11" x14ac:dyDescent="0.2">
      <c r="I232" s="3">
        <v>231</v>
      </c>
      <c r="J232" s="6" t="s">
        <v>613</v>
      </c>
      <c r="K232" s="6" t="s">
        <v>614</v>
      </c>
    </row>
    <row r="233" spans="9:11" x14ac:dyDescent="0.2">
      <c r="I233" s="3">
        <v>232</v>
      </c>
      <c r="J233" s="6" t="s">
        <v>615</v>
      </c>
      <c r="K233" s="6" t="s">
        <v>616</v>
      </c>
    </row>
    <row r="234" spans="9:11" x14ac:dyDescent="0.2">
      <c r="I234" s="3">
        <v>233</v>
      </c>
      <c r="J234" s="6" t="s">
        <v>617</v>
      </c>
      <c r="K234" s="6" t="s">
        <v>618</v>
      </c>
    </row>
    <row r="235" spans="9:11" x14ac:dyDescent="0.2">
      <c r="I235" s="3">
        <v>234</v>
      </c>
      <c r="J235" s="6" t="s">
        <v>619</v>
      </c>
      <c r="K235" s="6" t="s">
        <v>620</v>
      </c>
    </row>
    <row r="236" spans="9:11" x14ac:dyDescent="0.2">
      <c r="I236" s="3">
        <v>235</v>
      </c>
      <c r="J236" s="6" t="s">
        <v>621</v>
      </c>
      <c r="K236" s="6" t="s">
        <v>622</v>
      </c>
    </row>
    <row r="237" spans="9:11" x14ac:dyDescent="0.2">
      <c r="I237" s="3">
        <v>236</v>
      </c>
      <c r="J237" s="6" t="s">
        <v>623</v>
      </c>
      <c r="K237" s="6" t="s">
        <v>624</v>
      </c>
    </row>
    <row r="238" spans="9:11" x14ac:dyDescent="0.2">
      <c r="I238" s="3">
        <v>237</v>
      </c>
      <c r="J238" s="6" t="s">
        <v>625</v>
      </c>
      <c r="K238" s="6" t="s">
        <v>626</v>
      </c>
    </row>
    <row r="239" spans="9:11" x14ac:dyDescent="0.2">
      <c r="I239" s="3">
        <v>238</v>
      </c>
      <c r="J239" s="6" t="s">
        <v>627</v>
      </c>
      <c r="K239" s="6" t="s">
        <v>628</v>
      </c>
    </row>
  </sheetData>
  <sheetProtection password="C8CA" sheet="1"/>
  <phoneticPr fontId="0" type="noConversion"/>
  <pageMargins left="0.75" right="0.75" top="1" bottom="1" header="0.5" footer="0.5"/>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Directions</vt:lpstr>
      <vt:lpstr>Original</vt:lpstr>
      <vt:lpstr>Dean-Dir</vt:lpstr>
      <vt:lpstr>datasheet</vt:lpstr>
      <vt:lpstr>Original Query </vt:lpstr>
      <vt:lpstr>Dean-Dir Query</vt:lpstr>
      <vt:lpstr>links</vt:lpstr>
      <vt:lpstr>'Dean-Dir'!Print_Area</vt:lpstr>
      <vt:lpstr>'Dean-Dir Query'!Print_Area</vt:lpstr>
      <vt:lpstr>Original!Print_Area</vt:lpstr>
      <vt:lpstr>'Original Query '!Print_Area</vt:lpstr>
    </vt:vector>
  </TitlesOfParts>
  <Company>LSU Medical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Giao Tran</dc:creator>
  <cp:lastModifiedBy>Hernandez, Emily</cp:lastModifiedBy>
  <cp:lastPrinted>2018-01-24T15:57:23Z</cp:lastPrinted>
  <dcterms:created xsi:type="dcterms:W3CDTF">2001-08-06T13:23:24Z</dcterms:created>
  <dcterms:modified xsi:type="dcterms:W3CDTF">2024-10-04T16:20:03Z</dcterms:modified>
</cp:coreProperties>
</file>